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matt/ShareFile/Shared Folders/Pipeline/-Forms and Procedures/Forms/Application Forms/"/>
    </mc:Choice>
  </mc:AlternateContent>
  <xr:revisionPtr revIDLastSave="0" documentId="13_ncr:1_{20DE90F2-041D-1E45-80C6-308DC5FECA6E}" xr6:coauthVersionLast="43" xr6:coauthVersionMax="43" xr10:uidLastSave="{00000000-0000-0000-0000-000000000000}"/>
  <bookViews>
    <workbookView xWindow="0" yWindow="460" windowWidth="28800" windowHeight="17540" tabRatio="500" xr2:uid="{00000000-000D-0000-FFFF-FFFF00000000}"/>
  </bookViews>
  <sheets>
    <sheet name="Draw Request" sheetId="2" r:id="rId1"/>
    <sheet name="Sheet1" sheetId="3" r:id="rId2"/>
  </sheets>
  <definedNames>
    <definedName name="_xlnm.Print_Area" localSheetId="0">'Draw Request'!$A$1:$J$120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9" i="3" l="1"/>
  <c r="D89" i="3"/>
  <c r="E88" i="3"/>
  <c r="D88" i="3"/>
  <c r="E87" i="3"/>
  <c r="D87" i="3"/>
  <c r="E86" i="3"/>
  <c r="D86" i="3"/>
  <c r="E85" i="3"/>
  <c r="D85" i="3"/>
  <c r="E84" i="3"/>
  <c r="D84" i="3"/>
  <c r="E83" i="3"/>
  <c r="D83" i="3"/>
  <c r="E82" i="3"/>
  <c r="D82" i="3"/>
  <c r="E81" i="3"/>
  <c r="D81" i="3"/>
  <c r="E80" i="3"/>
  <c r="D80" i="3"/>
  <c r="E79" i="3"/>
  <c r="D79" i="3"/>
  <c r="E78" i="3"/>
  <c r="D78" i="3"/>
  <c r="E77" i="3"/>
  <c r="D77" i="3"/>
  <c r="E76" i="3"/>
  <c r="D76" i="3"/>
  <c r="E75" i="3"/>
  <c r="D75" i="3"/>
  <c r="E74" i="3"/>
  <c r="D74" i="3"/>
  <c r="E73" i="3"/>
  <c r="D73" i="3"/>
  <c r="E72" i="3"/>
  <c r="D72" i="3"/>
  <c r="E71" i="3"/>
  <c r="D71" i="3"/>
  <c r="E70" i="3"/>
  <c r="D70" i="3"/>
  <c r="E69" i="3"/>
  <c r="D69" i="3"/>
  <c r="E68" i="3"/>
  <c r="D68" i="3"/>
  <c r="E67" i="3"/>
  <c r="D67" i="3"/>
  <c r="E66" i="3"/>
  <c r="D66" i="3"/>
  <c r="E65" i="3"/>
  <c r="D65" i="3"/>
  <c r="E64" i="3"/>
  <c r="D64" i="3"/>
  <c r="E63" i="3"/>
  <c r="D63" i="3"/>
  <c r="E62" i="3"/>
  <c r="D62" i="3"/>
  <c r="E61" i="3"/>
  <c r="D61" i="3"/>
  <c r="E60" i="3"/>
  <c r="D60" i="3"/>
  <c r="E59" i="3"/>
  <c r="D59" i="3"/>
  <c r="E58" i="3"/>
  <c r="D58" i="3"/>
  <c r="E57" i="3"/>
  <c r="D57" i="3"/>
  <c r="E56" i="3"/>
  <c r="D56" i="3"/>
  <c r="E55" i="3"/>
  <c r="D55" i="3"/>
  <c r="E54" i="3"/>
  <c r="D54" i="3"/>
  <c r="E53" i="3"/>
  <c r="D53" i="3"/>
  <c r="E52" i="3"/>
  <c r="D52" i="3"/>
  <c r="E51" i="3"/>
  <c r="D51" i="3"/>
  <c r="E50" i="3"/>
  <c r="D50" i="3"/>
  <c r="E49" i="3"/>
  <c r="D49" i="3"/>
  <c r="E48" i="3"/>
  <c r="D48" i="3"/>
  <c r="E47" i="3"/>
  <c r="D47" i="3"/>
  <c r="E46" i="3"/>
  <c r="D46" i="3"/>
  <c r="E45" i="3"/>
  <c r="D45" i="3"/>
  <c r="E44" i="3"/>
  <c r="D44" i="3"/>
  <c r="E43" i="3"/>
  <c r="D43" i="3"/>
  <c r="E42" i="3"/>
  <c r="D42" i="3"/>
  <c r="E41" i="3"/>
  <c r="D41" i="3"/>
  <c r="E40" i="3"/>
  <c r="D40" i="3"/>
  <c r="E39" i="3"/>
  <c r="D39" i="3"/>
  <c r="E38" i="3"/>
  <c r="D38" i="3"/>
  <c r="E37" i="3"/>
  <c r="D37" i="3"/>
  <c r="E36" i="3"/>
  <c r="D36" i="3"/>
  <c r="E35" i="3"/>
  <c r="D35" i="3"/>
  <c r="E34" i="3"/>
  <c r="D34" i="3"/>
  <c r="E33" i="3"/>
  <c r="D33" i="3"/>
  <c r="E32" i="3"/>
  <c r="D32" i="3"/>
  <c r="E31" i="3"/>
  <c r="D31" i="3"/>
  <c r="E30" i="3"/>
  <c r="D30" i="3"/>
  <c r="E29" i="3"/>
  <c r="D29" i="3"/>
  <c r="E28" i="3"/>
  <c r="D28" i="3"/>
  <c r="E27" i="3"/>
  <c r="D27" i="3"/>
  <c r="E26" i="3"/>
  <c r="D26" i="3"/>
  <c r="E25" i="3"/>
  <c r="D25" i="3"/>
  <c r="E24" i="3"/>
  <c r="D24" i="3"/>
  <c r="E23" i="3"/>
  <c r="D23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E11" i="3"/>
  <c r="D11" i="3"/>
  <c r="E10" i="3"/>
  <c r="D10" i="3"/>
  <c r="E9" i="3"/>
  <c r="D9" i="3"/>
  <c r="E8" i="3"/>
  <c r="D8" i="3"/>
  <c r="E7" i="3"/>
  <c r="D7" i="3"/>
  <c r="E6" i="3"/>
  <c r="D6" i="3"/>
  <c r="E5" i="3"/>
  <c r="D5" i="3"/>
  <c r="E4" i="3"/>
  <c r="D4" i="3"/>
  <c r="E3" i="3"/>
  <c r="D3" i="3"/>
  <c r="D2" i="3"/>
  <c r="E2" i="3"/>
  <c r="G47" i="2" l="1"/>
  <c r="G31" i="2"/>
  <c r="G26" i="2"/>
  <c r="G24" i="2"/>
  <c r="C89" i="3" l="1"/>
  <c r="B89" i="3"/>
  <c r="C88" i="3"/>
  <c r="B88" i="3"/>
  <c r="C87" i="3"/>
  <c r="B87" i="3"/>
  <c r="C86" i="3"/>
  <c r="B86" i="3"/>
  <c r="C85" i="3"/>
  <c r="B85" i="3"/>
  <c r="C84" i="3"/>
  <c r="B84" i="3"/>
  <c r="C83" i="3"/>
  <c r="B83" i="3"/>
  <c r="C82" i="3"/>
  <c r="B82" i="3"/>
  <c r="C81" i="3"/>
  <c r="B81" i="3"/>
  <c r="C80" i="3"/>
  <c r="B80" i="3"/>
  <c r="C79" i="3"/>
  <c r="B79" i="3"/>
  <c r="C78" i="3"/>
  <c r="B78" i="3"/>
  <c r="C77" i="3"/>
  <c r="B77" i="3"/>
  <c r="C76" i="3"/>
  <c r="B76" i="3"/>
  <c r="C75" i="3"/>
  <c r="B75" i="3"/>
  <c r="C74" i="3"/>
  <c r="B74" i="3"/>
  <c r="C73" i="3"/>
  <c r="B73" i="3"/>
  <c r="C72" i="3"/>
  <c r="B72" i="3"/>
  <c r="C71" i="3"/>
  <c r="B71" i="3"/>
  <c r="C70" i="3"/>
  <c r="B70" i="3"/>
  <c r="C69" i="3"/>
  <c r="B69" i="3"/>
  <c r="C68" i="3"/>
  <c r="B68" i="3"/>
  <c r="C67" i="3"/>
  <c r="B67" i="3"/>
  <c r="C66" i="3"/>
  <c r="B66" i="3"/>
  <c r="C65" i="3"/>
  <c r="B65" i="3"/>
  <c r="C64" i="3"/>
  <c r="B64" i="3"/>
  <c r="C63" i="3"/>
  <c r="B63" i="3"/>
  <c r="C62" i="3"/>
  <c r="B62" i="3"/>
  <c r="C61" i="3"/>
  <c r="B61" i="3"/>
  <c r="C60" i="3"/>
  <c r="B60" i="3"/>
  <c r="C59" i="3"/>
  <c r="B59" i="3"/>
  <c r="C58" i="3"/>
  <c r="B58" i="3"/>
  <c r="C57" i="3"/>
  <c r="B57" i="3"/>
  <c r="C56" i="3"/>
  <c r="B56" i="3"/>
  <c r="C55" i="3"/>
  <c r="B55" i="3"/>
  <c r="C54" i="3"/>
  <c r="B54" i="3"/>
  <c r="C53" i="3"/>
  <c r="B53" i="3"/>
  <c r="C52" i="3"/>
  <c r="B52" i="3"/>
  <c r="C51" i="3"/>
  <c r="B51" i="3"/>
  <c r="C50" i="3"/>
  <c r="B50" i="3"/>
  <c r="C49" i="3"/>
  <c r="B49" i="3"/>
  <c r="C48" i="3"/>
  <c r="B48" i="3"/>
  <c r="C47" i="3"/>
  <c r="B47" i="3"/>
  <c r="C46" i="3"/>
  <c r="B46" i="3"/>
  <c r="C45" i="3"/>
  <c r="B45" i="3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14" i="3"/>
  <c r="B14" i="3"/>
  <c r="C13" i="3"/>
  <c r="B13" i="3"/>
  <c r="C12" i="3"/>
  <c r="B12" i="3"/>
  <c r="C11" i="3"/>
  <c r="B11" i="3"/>
  <c r="C10" i="3"/>
  <c r="B10" i="3"/>
  <c r="C9" i="3"/>
  <c r="B9" i="3"/>
  <c r="C8" i="3"/>
  <c r="B8" i="3"/>
  <c r="C7" i="3"/>
  <c r="B7" i="3"/>
  <c r="C6" i="3"/>
  <c r="B6" i="3"/>
  <c r="C5" i="3"/>
  <c r="B5" i="3"/>
  <c r="C4" i="3"/>
  <c r="B4" i="3"/>
  <c r="C3" i="3"/>
  <c r="B3" i="3"/>
  <c r="B2" i="3" l="1"/>
  <c r="C2" i="3"/>
  <c r="A89" i="3" l="1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J111" i="2" l="1"/>
  <c r="G111" i="2"/>
  <c r="I111" i="2" s="1"/>
  <c r="J110" i="2"/>
  <c r="G110" i="2"/>
  <c r="I110" i="2" s="1"/>
  <c r="J109" i="2"/>
  <c r="I109" i="2"/>
  <c r="G109" i="2"/>
  <c r="J108" i="2"/>
  <c r="G108" i="2"/>
  <c r="I108" i="2" s="1"/>
  <c r="J107" i="2"/>
  <c r="G107" i="2"/>
  <c r="I107" i="2" s="1"/>
  <c r="J104" i="2"/>
  <c r="G104" i="2"/>
  <c r="I104" i="2" s="1"/>
  <c r="J103" i="2"/>
  <c r="G103" i="2"/>
  <c r="I103" i="2" s="1"/>
  <c r="J102" i="2"/>
  <c r="I102" i="2"/>
  <c r="G102" i="2"/>
  <c r="J101" i="2"/>
  <c r="G101" i="2"/>
  <c r="I101" i="2" s="1"/>
  <c r="J100" i="2"/>
  <c r="G100" i="2"/>
  <c r="I100" i="2" s="1"/>
  <c r="J97" i="2"/>
  <c r="G97" i="2"/>
  <c r="I97" i="2" s="1"/>
  <c r="J96" i="2"/>
  <c r="G96" i="2"/>
  <c r="I96" i="2" s="1"/>
  <c r="J95" i="2"/>
  <c r="I95" i="2"/>
  <c r="G95" i="2"/>
  <c r="J94" i="2"/>
  <c r="G94" i="2"/>
  <c r="I94" i="2" s="1"/>
  <c r="J93" i="2"/>
  <c r="G93" i="2"/>
  <c r="I93" i="2" s="1"/>
  <c r="J92" i="2"/>
  <c r="G92" i="2"/>
  <c r="I92" i="2" s="1"/>
  <c r="J89" i="2"/>
  <c r="G89" i="2"/>
  <c r="I89" i="2" s="1"/>
  <c r="J88" i="2"/>
  <c r="G88" i="2"/>
  <c r="I88" i="2" s="1"/>
  <c r="J87" i="2"/>
  <c r="G87" i="2"/>
  <c r="I87" i="2" s="1"/>
  <c r="J86" i="2"/>
  <c r="G86" i="2"/>
  <c r="I86" i="2" s="1"/>
  <c r="J85" i="2"/>
  <c r="G85" i="2"/>
  <c r="I85" i="2" s="1"/>
  <c r="J84" i="2"/>
  <c r="I84" i="2"/>
  <c r="G84" i="2"/>
  <c r="J83" i="2"/>
  <c r="G83" i="2"/>
  <c r="I83" i="2" s="1"/>
  <c r="J82" i="2"/>
  <c r="G82" i="2"/>
  <c r="I82" i="2" s="1"/>
  <c r="J79" i="2"/>
  <c r="G79" i="2"/>
  <c r="I79" i="2" s="1"/>
  <c r="J78" i="2"/>
  <c r="G78" i="2"/>
  <c r="I78" i="2" s="1"/>
  <c r="J77" i="2"/>
  <c r="I77" i="2"/>
  <c r="G77" i="2"/>
  <c r="J76" i="2"/>
  <c r="G76" i="2"/>
  <c r="I76" i="2" s="1"/>
  <c r="J75" i="2"/>
  <c r="G75" i="2"/>
  <c r="I75" i="2" s="1"/>
  <c r="J74" i="2"/>
  <c r="G74" i="2"/>
  <c r="I74" i="2" s="1"/>
  <c r="J73" i="2"/>
  <c r="I73" i="2"/>
  <c r="G73" i="2"/>
  <c r="J72" i="2"/>
  <c r="G72" i="2"/>
  <c r="I72" i="2" s="1"/>
  <c r="J69" i="2"/>
  <c r="G69" i="2"/>
  <c r="I69" i="2" s="1"/>
  <c r="J68" i="2"/>
  <c r="G68" i="2"/>
  <c r="I68" i="2" s="1"/>
  <c r="J67" i="2"/>
  <c r="I67" i="2"/>
  <c r="G67" i="2"/>
  <c r="J66" i="2"/>
  <c r="G66" i="2"/>
  <c r="I66" i="2" s="1"/>
  <c r="J65" i="2"/>
  <c r="G65" i="2"/>
  <c r="I65" i="2" s="1"/>
  <c r="J62" i="2"/>
  <c r="G62" i="2"/>
  <c r="I62" i="2" s="1"/>
  <c r="J61" i="2"/>
  <c r="G61" i="2"/>
  <c r="I61" i="2" s="1"/>
  <c r="J60" i="2"/>
  <c r="I60" i="2"/>
  <c r="G60" i="2"/>
  <c r="J59" i="2"/>
  <c r="G59" i="2"/>
  <c r="I59" i="2" s="1"/>
  <c r="J58" i="2"/>
  <c r="G58" i="2"/>
  <c r="I58" i="2" s="1"/>
  <c r="J57" i="2"/>
  <c r="G57" i="2"/>
  <c r="I57" i="2" s="1"/>
  <c r="J56" i="2"/>
  <c r="I56" i="2"/>
  <c r="G56" i="2"/>
  <c r="J55" i="2"/>
  <c r="G55" i="2"/>
  <c r="I55" i="2" s="1"/>
  <c r="J52" i="2"/>
  <c r="G52" i="2"/>
  <c r="I52" i="2" s="1"/>
  <c r="J51" i="2"/>
  <c r="G51" i="2"/>
  <c r="I51" i="2" s="1"/>
  <c r="J50" i="2"/>
  <c r="I50" i="2"/>
  <c r="G50" i="2"/>
  <c r="J49" i="2"/>
  <c r="G49" i="2"/>
  <c r="I49" i="2" s="1"/>
  <c r="J48" i="2"/>
  <c r="G48" i="2"/>
  <c r="I48" i="2" s="1"/>
  <c r="J47" i="2"/>
  <c r="I47" i="2"/>
  <c r="J46" i="2"/>
  <c r="I46" i="2"/>
  <c r="G46" i="2"/>
  <c r="J45" i="2"/>
  <c r="G45" i="2"/>
  <c r="I45" i="2" s="1"/>
  <c r="J44" i="2"/>
  <c r="G44" i="2"/>
  <c r="I44" i="2" s="1"/>
  <c r="J43" i="2"/>
  <c r="G43" i="2"/>
  <c r="I43" i="2" s="1"/>
  <c r="J42" i="2"/>
  <c r="I42" i="2"/>
  <c r="G42" i="2"/>
  <c r="J39" i="2"/>
  <c r="I39" i="2"/>
  <c r="G39" i="2"/>
  <c r="J38" i="2"/>
  <c r="G38" i="2"/>
  <c r="I38" i="2" s="1"/>
  <c r="J37" i="2"/>
  <c r="I37" i="2"/>
  <c r="G37" i="2"/>
  <c r="J36" i="2"/>
  <c r="G36" i="2"/>
  <c r="I36" i="2" s="1"/>
  <c r="J35" i="2"/>
  <c r="G35" i="2"/>
  <c r="I35" i="2" s="1"/>
  <c r="J34" i="2"/>
  <c r="G34" i="2"/>
  <c r="I34" i="2" s="1"/>
  <c r="J33" i="2"/>
  <c r="I33" i="2"/>
  <c r="G33" i="2"/>
  <c r="J32" i="2"/>
  <c r="G32" i="2"/>
  <c r="I32" i="2" s="1"/>
  <c r="J31" i="2"/>
  <c r="I31" i="2"/>
  <c r="J30" i="2"/>
  <c r="G30" i="2"/>
  <c r="I30" i="2" s="1"/>
  <c r="J81" i="2"/>
  <c r="J80" i="2"/>
  <c r="J71" i="2"/>
  <c r="J70" i="2"/>
  <c r="J64" i="2"/>
  <c r="J63" i="2"/>
  <c r="J54" i="2"/>
  <c r="J53" i="2"/>
  <c r="A24" i="2" l="1"/>
  <c r="J24" i="2" s="1"/>
  <c r="J23" i="2"/>
  <c r="G99" i="2"/>
  <c r="G91" i="2"/>
  <c r="G81" i="2"/>
  <c r="G41" i="2"/>
  <c r="G29" i="2"/>
  <c r="G27" i="2"/>
  <c r="G25" i="2"/>
  <c r="A25" i="2" l="1"/>
  <c r="A26" i="2" l="1"/>
  <c r="J25" i="2"/>
  <c r="G106" i="2"/>
  <c r="I106" i="2" s="1"/>
  <c r="G105" i="2"/>
  <c r="I105" i="2" s="1"/>
  <c r="I99" i="2"/>
  <c r="G98" i="2"/>
  <c r="I98" i="2" s="1"/>
  <c r="I91" i="2"/>
  <c r="G90" i="2"/>
  <c r="I90" i="2" s="1"/>
  <c r="I81" i="2"/>
  <c r="G80" i="2"/>
  <c r="I80" i="2" s="1"/>
  <c r="G71" i="2"/>
  <c r="I71" i="2" s="1"/>
  <c r="G70" i="2"/>
  <c r="I70" i="2" s="1"/>
  <c r="G64" i="2"/>
  <c r="I64" i="2" s="1"/>
  <c r="G63" i="2"/>
  <c r="I63" i="2" s="1"/>
  <c r="G54" i="2"/>
  <c r="I54" i="2" s="1"/>
  <c r="G53" i="2"/>
  <c r="I53" i="2" s="1"/>
  <c r="I41" i="2"/>
  <c r="G40" i="2"/>
  <c r="I40" i="2" s="1"/>
  <c r="I29" i="2"/>
  <c r="G28" i="2"/>
  <c r="I28" i="2" s="1"/>
  <c r="I27" i="2"/>
  <c r="I26" i="2"/>
  <c r="I25" i="2"/>
  <c r="I24" i="2"/>
  <c r="G23" i="2"/>
  <c r="I23" i="2" s="1"/>
  <c r="A27" i="2" l="1"/>
  <c r="J26" i="2"/>
  <c r="I112" i="2"/>
  <c r="A28" i="2" l="1"/>
  <c r="J27" i="2"/>
  <c r="A29" i="2" l="1"/>
  <c r="J28" i="2"/>
  <c r="A30" i="2" l="1"/>
  <c r="J29" i="2"/>
  <c r="A31" i="2" l="1"/>
  <c r="A32" i="2" l="1"/>
  <c r="A33" i="2" l="1"/>
  <c r="A34" i="2" s="1"/>
  <c r="A35" i="2" l="1"/>
  <c r="A36" i="2" l="1"/>
  <c r="A37" i="2" l="1"/>
  <c r="A38" i="2" l="1"/>
  <c r="A39" i="2" l="1"/>
  <c r="A40" i="2" l="1"/>
  <c r="A41" i="2" l="1"/>
  <c r="J40" i="2"/>
  <c r="A42" i="2" l="1"/>
  <c r="J41" i="2"/>
  <c r="A43" i="2" l="1"/>
  <c r="A44" i="2" l="1"/>
  <c r="A45" i="2" l="1"/>
  <c r="A46" i="2" l="1"/>
  <c r="A47" i="2" l="1"/>
  <c r="A48" i="2" l="1"/>
  <c r="A49" i="2" l="1"/>
  <c r="A50" i="2" l="1"/>
  <c r="A51" i="2" s="1"/>
  <c r="A52" i="2" l="1"/>
  <c r="A53" i="2" l="1"/>
  <c r="A54" i="2" l="1"/>
  <c r="A55" i="2" l="1"/>
  <c r="A56" i="2" l="1"/>
  <c r="A57" i="2" s="1"/>
  <c r="A58" i="2" s="1"/>
  <c r="A59" i="2" s="1"/>
  <c r="A60" i="2" s="1"/>
  <c r="A61" i="2" s="1"/>
  <c r="A62" i="2" s="1"/>
  <c r="A63" i="2" s="1"/>
  <c r="A64" i="2" s="1"/>
  <c r="A65" i="2" s="1"/>
  <c r="A66" i="2" l="1"/>
  <c r="A67" i="2" l="1"/>
  <c r="A68" i="2" l="1"/>
  <c r="A69" i="2" l="1"/>
  <c r="A70" i="2" l="1"/>
  <c r="A71" i="2" l="1"/>
  <c r="A72" i="2" l="1"/>
  <c r="A73" i="2" l="1"/>
  <c r="A74" i="2" l="1"/>
  <c r="A75" i="2" l="1"/>
  <c r="A76" i="2" l="1"/>
  <c r="A77" i="2" l="1"/>
  <c r="A78" i="2" l="1"/>
  <c r="A79" i="2" l="1"/>
  <c r="A80" i="2" l="1"/>
  <c r="A81" i="2" l="1"/>
  <c r="A82" i="2" l="1"/>
  <c r="A83" i="2" l="1"/>
  <c r="A84" i="2" l="1"/>
  <c r="A85" i="2" l="1"/>
  <c r="A86" i="2" l="1"/>
  <c r="A87" i="2" l="1"/>
  <c r="A88" i="2" l="1"/>
  <c r="A89" i="2" l="1"/>
  <c r="A90" i="2" l="1"/>
  <c r="A91" i="2" l="1"/>
  <c r="A92" i="2" s="1"/>
  <c r="A93" i="2" s="1"/>
  <c r="J90" i="2"/>
  <c r="J91" i="2" l="1"/>
  <c r="A94" i="2" l="1"/>
  <c r="A95" i="2" l="1"/>
  <c r="A96" i="2" l="1"/>
  <c r="A97" i="2" l="1"/>
  <c r="A98" i="2" l="1"/>
  <c r="A99" i="2" l="1"/>
  <c r="J98" i="2"/>
  <c r="A100" i="2" l="1"/>
  <c r="J99" i="2"/>
  <c r="A101" i="2" l="1"/>
  <c r="A102" i="2" l="1"/>
  <c r="A103" i="2" l="1"/>
  <c r="A104" i="2" l="1"/>
  <c r="A105" i="2" l="1"/>
  <c r="A106" i="2" l="1"/>
  <c r="J105" i="2"/>
  <c r="A107" i="2" l="1"/>
  <c r="J106" i="2"/>
  <c r="A108" i="2" l="1"/>
  <c r="A109" i="2" l="1"/>
  <c r="A110" i="2" l="1"/>
  <c r="A111" i="2" l="1"/>
</calcChain>
</file>

<file path=xl/sharedStrings.xml><?xml version="1.0" encoding="utf-8"?>
<sst xmlns="http://schemas.openxmlformats.org/spreadsheetml/2006/main" count="110" uniqueCount="94">
  <si>
    <t>Borrower's Certification</t>
  </si>
  <si>
    <t>Row</t>
  </si>
  <si>
    <t>Draw Schedule</t>
  </si>
  <si>
    <t>Borrower Signature</t>
  </si>
  <si>
    <t>Total Budget:</t>
  </si>
  <si>
    <t>Item of Work</t>
  </si>
  <si>
    <t xml:space="preserve">Demolition </t>
  </si>
  <si>
    <t>Foundation</t>
  </si>
  <si>
    <t>Framing</t>
  </si>
  <si>
    <t>Electrical rough-in</t>
  </si>
  <si>
    <t>Plumbing rough-in</t>
  </si>
  <si>
    <t>HVAC</t>
  </si>
  <si>
    <t>Roofing</t>
  </si>
  <si>
    <t>Insulation</t>
  </si>
  <si>
    <t>Drywall</t>
  </si>
  <si>
    <t>Interior paint</t>
  </si>
  <si>
    <t>Interior doors</t>
  </si>
  <si>
    <t>Kitchen cabinets</t>
  </si>
  <si>
    <t>Appliances</t>
  </si>
  <si>
    <t>Stairs</t>
  </si>
  <si>
    <t>Flooring</t>
  </si>
  <si>
    <t>Toilets and sinks</t>
  </si>
  <si>
    <t>Landscaping</t>
  </si>
  <si>
    <t>Water heater</t>
  </si>
  <si>
    <t>Countertops</t>
  </si>
  <si>
    <t>Kitchen</t>
  </si>
  <si>
    <t>Interior Trades</t>
  </si>
  <si>
    <t>Interior</t>
  </si>
  <si>
    <t>Exterior</t>
  </si>
  <si>
    <t>Interior trim</t>
  </si>
  <si>
    <t>Basement</t>
  </si>
  <si>
    <t>Porch/Deck</t>
  </si>
  <si>
    <t>Paint</t>
  </si>
  <si>
    <t>Waterproofing</t>
  </si>
  <si>
    <t>Outdoors</t>
  </si>
  <si>
    <t>Pool repairs</t>
  </si>
  <si>
    <t>General</t>
  </si>
  <si>
    <t>Other</t>
  </si>
  <si>
    <t>Permits and design</t>
  </si>
  <si>
    <t>Dumpster</t>
  </si>
  <si>
    <t>Cleanup</t>
  </si>
  <si>
    <t>Garage doors</t>
  </si>
  <si>
    <t>Labor
Cost</t>
  </si>
  <si>
    <t>Total
Cost</t>
  </si>
  <si>
    <t>Contingency</t>
  </si>
  <si>
    <t>(2) Construction funds will only be disbursed in accordance with the values listed above.</t>
  </si>
  <si>
    <t>(3) Any changes to project the budget or this draw schedule must be approved, in advance, by LYNK.</t>
  </si>
  <si>
    <t>(1) Construction funds will only be disbursed for completed work (materials purchases or contractor deposits must be advance by the borrower).</t>
  </si>
  <si>
    <t>Proposed</t>
  </si>
  <si>
    <t>Current</t>
  </si>
  <si>
    <t># of units</t>
  </si>
  <si>
    <t>Square footage</t>
  </si>
  <si>
    <t># of bedrooms</t>
  </si>
  <si>
    <t xml:space="preserve"># of bathrooms </t>
  </si>
  <si>
    <t>Include a description of the quality/type of the interior finishes as well as any conversions, additions, or other changes to the property</t>
  </si>
  <si>
    <t>Overall Description of Work</t>
  </si>
  <si>
    <t xml:space="preserve">Renovation Scope &amp; 
Draw Schedule </t>
  </si>
  <si>
    <t>Master Bathrooms</t>
  </si>
  <si>
    <t>Secondary Bathrooms</t>
  </si>
  <si>
    <t>Driveway</t>
  </si>
  <si>
    <t>Soffits</t>
  </si>
  <si>
    <t>Fascia</t>
  </si>
  <si>
    <t>Doors</t>
  </si>
  <si>
    <t>Windows</t>
  </si>
  <si>
    <t>Vanities</t>
  </si>
  <si>
    <t>Tubs</t>
  </si>
  <si>
    <t>Showers</t>
  </si>
  <si>
    <t>Mirrors , accessories</t>
  </si>
  <si>
    <t>Fencing</t>
  </si>
  <si>
    <t>Vendor or Contractor</t>
  </si>
  <si>
    <t>Fixtures</t>
  </si>
  <si>
    <t>Plumbing final</t>
  </si>
  <si>
    <t>Number of Units</t>
  </si>
  <si>
    <t>Cost per 
Unit</t>
  </si>
  <si>
    <t>Total
Materials</t>
  </si>
  <si>
    <t>Electrical final</t>
  </si>
  <si>
    <t>Masonry or chimneys</t>
  </si>
  <si>
    <t>Electrical fixtures &amp; lighting</t>
  </si>
  <si>
    <t>Siding or stucco</t>
  </si>
  <si>
    <t>Flooring - tile</t>
  </si>
  <si>
    <t>Flooring - wood</t>
  </si>
  <si>
    <t>Flooring - carpet</t>
  </si>
  <si>
    <t>Flooring - vinyl</t>
  </si>
  <si>
    <t>Framing &amp; insulation</t>
  </si>
  <si>
    <r>
      <t xml:space="preserve">Terms and Requirements  -  </t>
    </r>
    <r>
      <rPr>
        <sz val="9"/>
        <color theme="1"/>
        <rFont val="Calibri"/>
        <family val="2"/>
        <scheme val="minor"/>
      </rPr>
      <t>I acknowledge that:</t>
    </r>
  </si>
  <si>
    <t>Material type or
Comments</t>
  </si>
  <si>
    <t>Number of draws requested:</t>
  </si>
  <si>
    <t>Property address:</t>
  </si>
  <si>
    <t>(If you exceed this number of draws, 
additional processing fees may be charged)</t>
  </si>
  <si>
    <t>Description</t>
  </si>
  <si>
    <t>Contractor</t>
  </si>
  <si>
    <t>Draw Number</t>
  </si>
  <si>
    <t>Cost Labor</t>
  </si>
  <si>
    <t>Cost Materials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</si>
</sst>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[$-409]General"/>
    <numFmt numFmtId="166" formatCode="&quot;$&quot;#,##0"/>
  </numFmts>
  <fonts count="22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12"/>
      <color rgb="FF000000"/>
      <name val="Calibri1"/>
    </font>
    <font>
      <b/>
      <u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6"/>
      <color theme="1"/>
      <name val="Book Antiqua"/>
      <family val="1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0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34998626667073579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499984740745262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0" tint="-0.49998474074526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499984740745262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499984740745262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499984740745262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medium">
        <color theme="0" tint="-0.499984740745262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34998626667073579"/>
      </left>
      <right/>
      <top style="thin">
        <color theme="0" tint="-0.24994659260841701"/>
      </top>
      <bottom/>
      <diagonal/>
    </border>
    <border>
      <left/>
      <right style="thin">
        <color theme="0" tint="-0.34998626667073579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</borders>
  <cellStyleXfs count="72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9" fillId="0" borderId="0">
      <protection locked="0"/>
    </xf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10">
    <xf numFmtId="0" fontId="0" fillId="0" borderId="0" xfId="0"/>
    <xf numFmtId="0" fontId="4" fillId="0" borderId="0" xfId="0" applyFont="1" applyAlignment="1" applyProtection="1">
      <alignment vertical="center"/>
    </xf>
    <xf numFmtId="0" fontId="4" fillId="4" borderId="0" xfId="0" applyFont="1" applyFill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horizontal="left" vertical="center" indent="1"/>
    </xf>
    <xf numFmtId="0" fontId="7" fillId="0" borderId="3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left" vertical="center" indent="1"/>
    </xf>
    <xf numFmtId="0" fontId="6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vertical="center"/>
    </xf>
    <xf numFmtId="0" fontId="6" fillId="2" borderId="5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0" fillId="0" borderId="0" xfId="0" applyFont="1" applyProtection="1"/>
    <xf numFmtId="0" fontId="0" fillId="0" borderId="0" xfId="0" applyFont="1" applyBorder="1" applyProtection="1"/>
    <xf numFmtId="0" fontId="13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 indent="1"/>
    </xf>
    <xf numFmtId="0" fontId="15" fillId="0" borderId="0" xfId="0" applyFont="1" applyBorder="1" applyAlignment="1" applyProtection="1">
      <alignment horizontal="center" vertical="center" wrapText="1"/>
    </xf>
    <xf numFmtId="0" fontId="6" fillId="2" borderId="17" xfId="0" applyFont="1" applyFill="1" applyBorder="1" applyAlignment="1" applyProtection="1">
      <alignment horizontal="center"/>
    </xf>
    <xf numFmtId="0" fontId="8" fillId="0" borderId="18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left" vertical="center" indent="1"/>
      <protection locked="0"/>
    </xf>
    <xf numFmtId="0" fontId="8" fillId="0" borderId="19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8" fillId="5" borderId="30" xfId="0" applyFont="1" applyFill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 locked="0"/>
    </xf>
    <xf numFmtId="5" fontId="14" fillId="0" borderId="26" xfId="718" applyNumberFormat="1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left" vertical="center" indent="1"/>
      <protection locked="0"/>
    </xf>
    <xf numFmtId="166" fontId="5" fillId="0" borderId="28" xfId="718" applyNumberFormat="1" applyFont="1" applyBorder="1" applyAlignment="1" applyProtection="1">
      <alignment horizontal="right" vertical="center" indent="1"/>
      <protection locked="0"/>
    </xf>
    <xf numFmtId="0" fontId="10" fillId="2" borderId="18" xfId="0" applyFont="1" applyFill="1" applyBorder="1" applyAlignment="1" applyProtection="1">
      <alignment horizontal="left" vertical="center"/>
      <protection locked="0"/>
    </xf>
    <xf numFmtId="0" fontId="7" fillId="2" borderId="21" xfId="0" applyFont="1" applyFill="1" applyBorder="1" applyAlignment="1" applyProtection="1">
      <alignment horizontal="left" vertical="center" indent="1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5" fontId="14" fillId="2" borderId="26" xfId="718" applyNumberFormat="1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5" fontId="14" fillId="2" borderId="27" xfId="718" applyNumberFormat="1" applyFont="1" applyFill="1" applyBorder="1" applyAlignment="1" applyProtection="1">
      <alignment horizontal="center" vertical="center"/>
      <protection locked="0"/>
    </xf>
    <xf numFmtId="166" fontId="6" fillId="2" borderId="25" xfId="718" applyNumberFormat="1" applyFont="1" applyFill="1" applyBorder="1" applyAlignment="1" applyProtection="1">
      <alignment horizontal="right" vertical="center" indent="1"/>
      <protection locked="0"/>
    </xf>
    <xf numFmtId="0" fontId="10" fillId="2" borderId="21" xfId="0" applyFont="1" applyFill="1" applyBorder="1" applyAlignment="1" applyProtection="1">
      <alignment horizontal="left" vertical="center"/>
      <protection locked="0"/>
    </xf>
    <xf numFmtId="164" fontId="4" fillId="0" borderId="0" xfId="0" applyNumberFormat="1" applyFont="1" applyBorder="1" applyAlignment="1" applyProtection="1">
      <alignment horizontal="right"/>
    </xf>
    <xf numFmtId="0" fontId="7" fillId="5" borderId="30" xfId="0" applyFont="1" applyFill="1" applyBorder="1" applyAlignment="1" applyProtection="1">
      <alignment horizontal="center" vertical="center"/>
    </xf>
    <xf numFmtId="0" fontId="7" fillId="5" borderId="31" xfId="0" applyFont="1" applyFill="1" applyBorder="1" applyAlignment="1" applyProtection="1">
      <alignment horizontal="center" vertical="center"/>
    </xf>
    <xf numFmtId="0" fontId="7" fillId="5" borderId="28" xfId="0" applyFont="1" applyFill="1" applyBorder="1" applyAlignment="1" applyProtection="1">
      <alignment horizontal="center" vertical="center"/>
    </xf>
    <xf numFmtId="0" fontId="7" fillId="5" borderId="29" xfId="0" applyFont="1" applyFill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left" inden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3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3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166" fontId="7" fillId="2" borderId="23" xfId="718" applyNumberFormat="1" applyFont="1" applyFill="1" applyBorder="1" applyAlignment="1" applyProtection="1">
      <alignment horizontal="center" vertical="center"/>
      <protection locked="0"/>
    </xf>
    <xf numFmtId="166" fontId="7" fillId="2" borderId="21" xfId="718" applyNumberFormat="1" applyFont="1" applyFill="1" applyBorder="1" applyAlignment="1" applyProtection="1">
      <alignment horizontal="center" vertical="center"/>
      <protection locked="0"/>
    </xf>
    <xf numFmtId="166" fontId="7" fillId="0" borderId="22" xfId="718" applyNumberFormat="1" applyFont="1" applyBorder="1" applyAlignment="1" applyProtection="1">
      <alignment horizontal="center" vertical="center"/>
      <protection locked="0"/>
    </xf>
    <xf numFmtId="166" fontId="7" fillId="0" borderId="20" xfId="718" applyNumberFormat="1" applyFont="1" applyBorder="1" applyAlignment="1" applyProtection="1">
      <alignment horizontal="center" vertical="center"/>
      <protection locked="0"/>
    </xf>
    <xf numFmtId="166" fontId="7" fillId="2" borderId="22" xfId="718" applyNumberFormat="1" applyFont="1" applyFill="1" applyBorder="1" applyAlignment="1" applyProtection="1">
      <alignment horizontal="center" vertical="center"/>
      <protection locked="0"/>
    </xf>
    <xf numFmtId="166" fontId="7" fillId="2" borderId="20" xfId="718" applyNumberFormat="1" applyFont="1" applyFill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/>
    <xf numFmtId="0" fontId="19" fillId="0" borderId="0" xfId="0" applyFont="1" applyBorder="1" applyAlignment="1" applyProtection="1"/>
    <xf numFmtId="166" fontId="6" fillId="0" borderId="24" xfId="718" applyNumberFormat="1" applyFont="1" applyBorder="1" applyAlignment="1" applyProtection="1">
      <alignment horizontal="right" vertical="center" indent="1"/>
    </xf>
    <xf numFmtId="166" fontId="6" fillId="2" borderId="24" xfId="718" applyNumberFormat="1" applyFont="1" applyFill="1" applyBorder="1" applyAlignment="1" applyProtection="1">
      <alignment horizontal="right" vertical="center" indent="1"/>
    </xf>
    <xf numFmtId="0" fontId="21" fillId="0" borderId="0" xfId="0" applyFont="1"/>
    <xf numFmtId="43" fontId="21" fillId="0" borderId="0" xfId="719" applyFont="1"/>
    <xf numFmtId="0" fontId="7" fillId="0" borderId="34" xfId="0" applyFont="1" applyBorder="1" applyAlignment="1" applyProtection="1">
      <alignment horizontal="left" vertical="top" wrapText="1" indent="1"/>
      <protection locked="0"/>
    </xf>
    <xf numFmtId="0" fontId="7" fillId="0" borderId="33" xfId="0" applyFont="1" applyBorder="1" applyAlignment="1" applyProtection="1">
      <alignment horizontal="left" vertical="top" wrapText="1" indent="1"/>
      <protection locked="0"/>
    </xf>
    <xf numFmtId="0" fontId="7" fillId="0" borderId="35" xfId="0" applyFont="1" applyBorder="1" applyAlignment="1" applyProtection="1">
      <alignment horizontal="left" vertical="top" wrapText="1" indent="1"/>
      <protection locked="0"/>
    </xf>
    <xf numFmtId="0" fontId="7" fillId="0" borderId="36" xfId="0" applyFont="1" applyBorder="1" applyAlignment="1" applyProtection="1">
      <alignment horizontal="left" vertical="top" wrapText="1" indent="1"/>
      <protection locked="0"/>
    </xf>
    <xf numFmtId="0" fontId="7" fillId="0" borderId="0" xfId="0" applyFont="1" applyBorder="1" applyAlignment="1" applyProtection="1">
      <alignment horizontal="left" vertical="top" wrapText="1" indent="1"/>
      <protection locked="0"/>
    </xf>
    <xf numFmtId="0" fontId="7" fillId="0" borderId="37" xfId="0" applyFont="1" applyBorder="1" applyAlignment="1" applyProtection="1">
      <alignment horizontal="left" vertical="top" wrapText="1" indent="1"/>
      <protection locked="0"/>
    </xf>
    <xf numFmtId="0" fontId="7" fillId="0" borderId="14" xfId="0" applyFont="1" applyBorder="1" applyAlignment="1" applyProtection="1">
      <alignment horizontal="left" vertical="top" wrapText="1" indent="1"/>
      <protection locked="0"/>
    </xf>
    <xf numFmtId="0" fontId="7" fillId="0" borderId="15" xfId="0" applyFont="1" applyBorder="1" applyAlignment="1" applyProtection="1">
      <alignment horizontal="left" vertical="top" wrapText="1" indent="1"/>
      <protection locked="0"/>
    </xf>
    <xf numFmtId="0" fontId="7" fillId="0" borderId="16" xfId="0" applyFont="1" applyBorder="1" applyAlignment="1" applyProtection="1">
      <alignment horizontal="left" vertical="top" wrapText="1" indent="1"/>
      <protection locked="0"/>
    </xf>
    <xf numFmtId="0" fontId="17" fillId="0" borderId="0" xfId="0" applyFont="1" applyBorder="1" applyAlignment="1" applyProtection="1">
      <alignment horizontal="right" vertical="center" wrapText="1"/>
    </xf>
    <xf numFmtId="0" fontId="17" fillId="0" borderId="0" xfId="0" applyFont="1" applyBorder="1" applyAlignment="1" applyProtection="1">
      <alignment horizontal="right" vertical="center"/>
    </xf>
    <xf numFmtId="0" fontId="4" fillId="0" borderId="7" xfId="0" applyFont="1" applyBorder="1" applyAlignment="1" applyProtection="1">
      <alignment horizontal="left" indent="1"/>
      <protection locked="0"/>
    </xf>
    <xf numFmtId="0" fontId="5" fillId="0" borderId="0" xfId="0" applyFont="1" applyBorder="1" applyAlignment="1" applyProtection="1">
      <alignment horizontal="left" indent="1"/>
    </xf>
    <xf numFmtId="0" fontId="16" fillId="2" borderId="14" xfId="0" applyFont="1" applyFill="1" applyBorder="1" applyAlignment="1" applyProtection="1">
      <alignment horizontal="center" vertical="center"/>
    </xf>
    <xf numFmtId="0" fontId="16" fillId="2" borderId="15" xfId="0" applyFont="1" applyFill="1" applyBorder="1" applyAlignment="1" applyProtection="1">
      <alignment horizontal="center" vertical="center"/>
    </xf>
    <xf numFmtId="0" fontId="16" fillId="2" borderId="16" xfId="0" applyFont="1" applyFill="1" applyBorder="1" applyAlignment="1" applyProtection="1">
      <alignment horizontal="center" vertical="center"/>
    </xf>
    <xf numFmtId="0" fontId="12" fillId="6" borderId="8" xfId="0" applyFont="1" applyFill="1" applyBorder="1" applyAlignment="1" applyProtection="1">
      <alignment horizontal="center" vertical="center"/>
    </xf>
    <xf numFmtId="0" fontId="12" fillId="6" borderId="6" xfId="0" applyFont="1" applyFill="1" applyBorder="1" applyAlignment="1" applyProtection="1">
      <alignment horizontal="center" vertical="center"/>
    </xf>
    <xf numFmtId="0" fontId="12" fillId="6" borderId="9" xfId="0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12" fillId="3" borderId="17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center" vertical="center"/>
    </xf>
    <xf numFmtId="0" fontId="12" fillId="3" borderId="5" xfId="0" applyFont="1" applyFill="1" applyBorder="1" applyAlignment="1" applyProtection="1">
      <alignment horizontal="center" vertical="center"/>
    </xf>
    <xf numFmtId="0" fontId="18" fillId="3" borderId="17" xfId="0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center" vertical="center"/>
    </xf>
    <xf numFmtId="0" fontId="18" fillId="3" borderId="5" xfId="0" applyFont="1" applyFill="1" applyBorder="1" applyAlignment="1" applyProtection="1">
      <alignment horizontal="center" vertical="center"/>
    </xf>
    <xf numFmtId="166" fontId="5" fillId="0" borderId="32" xfId="0" applyNumberFormat="1" applyFont="1" applyBorder="1" applyAlignment="1" applyProtection="1">
      <alignment horizontal="center" vertical="center"/>
    </xf>
    <xf numFmtId="166" fontId="5" fillId="0" borderId="33" xfId="0" applyNumberFormat="1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21" fillId="0" borderId="0" xfId="719" applyNumberFormat="1" applyFont="1"/>
  </cellXfs>
  <cellStyles count="720">
    <cellStyle name="Comma" xfId="719" builtinId="3"/>
    <cellStyle name="Currency" xfId="718" builtinId="4"/>
    <cellStyle name="Excel Built-in Normal" xfId="717" xr:uid="{F6828C4D-23DD-6943-89FC-4E02FC5A3555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20820</xdr:colOff>
      <xdr:row>0</xdr:row>
      <xdr:rowOff>31230</xdr:rowOff>
    </xdr:from>
    <xdr:to>
      <xdr:col>2</xdr:col>
      <xdr:colOff>926475</xdr:colOff>
      <xdr:row>3</xdr:row>
      <xdr:rowOff>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820" y="31230"/>
          <a:ext cx="2696147" cy="937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0"/>
  <sheetViews>
    <sheetView showGridLines="0" tabSelected="1" zoomScale="122" zoomScaleNormal="122" zoomScalePageLayoutView="122" workbookViewId="0">
      <selection activeCell="G25" sqref="G25"/>
    </sheetView>
  </sheetViews>
  <sheetFormatPr baseColWidth="10" defaultRowHeight="16"/>
  <cols>
    <col min="1" max="1" width="3.83203125" style="20" customWidth="1"/>
    <col min="2" max="2" width="19.6640625" style="20" bestFit="1" customWidth="1"/>
    <col min="3" max="3" width="26" style="20" customWidth="1"/>
    <col min="4" max="4" width="17.33203125" style="30" customWidth="1"/>
    <col min="5" max="5" width="8.83203125" style="30" customWidth="1"/>
    <col min="6" max="6" width="8.83203125" style="20" customWidth="1"/>
    <col min="7" max="9" width="10.33203125" style="20" customWidth="1"/>
    <col min="10" max="10" width="3.83203125" style="20" customWidth="1"/>
    <col min="11" max="16384" width="10.83203125" style="20"/>
  </cols>
  <sheetData>
    <row r="1" spans="1:10" ht="20" customHeight="1">
      <c r="F1" s="87" t="s">
        <v>56</v>
      </c>
      <c r="G1" s="88"/>
      <c r="H1" s="88"/>
      <c r="I1" s="88"/>
      <c r="J1" s="88"/>
    </row>
    <row r="2" spans="1:10" ht="20" customHeight="1">
      <c r="F2" s="88"/>
      <c r="G2" s="88"/>
      <c r="H2" s="88"/>
      <c r="I2" s="88"/>
      <c r="J2" s="88"/>
    </row>
    <row r="3" spans="1:10" ht="37" customHeight="1">
      <c r="B3" s="21"/>
      <c r="C3" s="21"/>
      <c r="D3" s="31"/>
      <c r="E3" s="31"/>
      <c r="F3" s="88"/>
      <c r="G3" s="88"/>
      <c r="H3" s="88"/>
      <c r="I3" s="88"/>
      <c r="J3" s="88"/>
    </row>
    <row r="4" spans="1:10" ht="14" customHeight="1">
      <c r="B4" s="21"/>
      <c r="C4" s="21"/>
      <c r="D4" s="31"/>
      <c r="E4" s="31"/>
      <c r="F4" s="52"/>
      <c r="G4" s="52"/>
      <c r="H4" s="52"/>
      <c r="I4" s="52"/>
      <c r="J4" s="52"/>
    </row>
    <row r="5" spans="1:10" ht="15" customHeight="1">
      <c r="A5" s="90" t="s">
        <v>87</v>
      </c>
      <c r="B5" s="90"/>
      <c r="C5" s="89"/>
      <c r="D5" s="89"/>
      <c r="E5" s="89"/>
      <c r="F5" s="22"/>
      <c r="H5" s="25" t="s">
        <v>49</v>
      </c>
      <c r="I5" s="25" t="s">
        <v>48</v>
      </c>
      <c r="J5" s="22"/>
    </row>
    <row r="6" spans="1:10" ht="15" customHeight="1">
      <c r="A6" s="90"/>
      <c r="B6" s="90"/>
      <c r="C6" s="89"/>
      <c r="D6" s="89"/>
      <c r="E6" s="89"/>
      <c r="F6" s="23"/>
      <c r="G6" s="24" t="s">
        <v>50</v>
      </c>
      <c r="H6" s="58"/>
      <c r="I6" s="62"/>
      <c r="J6" s="22"/>
    </row>
    <row r="7" spans="1:10" ht="15" customHeight="1">
      <c r="C7" s="72"/>
      <c r="D7" s="72"/>
      <c r="E7" s="72"/>
      <c r="F7" s="23"/>
      <c r="G7" s="24" t="s">
        <v>51</v>
      </c>
      <c r="H7" s="59"/>
      <c r="I7" s="63"/>
      <c r="J7" s="22"/>
    </row>
    <row r="8" spans="1:10" ht="15" customHeight="1">
      <c r="A8" s="90" t="s">
        <v>86</v>
      </c>
      <c r="B8" s="90"/>
      <c r="C8" s="57"/>
      <c r="D8" s="97" t="s">
        <v>88</v>
      </c>
      <c r="E8" s="97"/>
      <c r="F8" s="23"/>
      <c r="G8" s="24" t="s">
        <v>52</v>
      </c>
      <c r="H8" s="60"/>
      <c r="I8" s="64"/>
      <c r="J8" s="22"/>
    </row>
    <row r="9" spans="1:10" ht="15" customHeight="1">
      <c r="A9" s="73"/>
      <c r="B9" s="73"/>
      <c r="C9" s="21"/>
      <c r="D9" s="97"/>
      <c r="E9" s="97"/>
      <c r="F9" s="23"/>
      <c r="G9" s="24" t="s">
        <v>53</v>
      </c>
      <c r="H9" s="61"/>
      <c r="I9" s="65"/>
      <c r="J9" s="22"/>
    </row>
    <row r="10" spans="1:10" ht="12" customHeight="1">
      <c r="F10" s="22"/>
      <c r="G10" s="22"/>
      <c r="H10" s="22"/>
      <c r="I10" s="22"/>
      <c r="J10" s="22"/>
    </row>
    <row r="11" spans="1:10" ht="23" customHeight="1">
      <c r="A11" s="94" t="s">
        <v>55</v>
      </c>
      <c r="B11" s="95"/>
      <c r="C11" s="95"/>
      <c r="D11" s="95"/>
      <c r="E11" s="95"/>
      <c r="F11" s="95"/>
      <c r="G11" s="95"/>
      <c r="H11" s="95"/>
      <c r="I11" s="95"/>
      <c r="J11" s="96"/>
    </row>
    <row r="12" spans="1:10" ht="15" customHeight="1">
      <c r="A12" s="91" t="s">
        <v>54</v>
      </c>
      <c r="B12" s="92"/>
      <c r="C12" s="92"/>
      <c r="D12" s="92"/>
      <c r="E12" s="92"/>
      <c r="F12" s="92"/>
      <c r="G12" s="92"/>
      <c r="H12" s="92"/>
      <c r="I12" s="92"/>
      <c r="J12" s="93"/>
    </row>
    <row r="13" spans="1:10" ht="15" customHeight="1">
      <c r="A13" s="78"/>
      <c r="B13" s="79"/>
      <c r="C13" s="79"/>
      <c r="D13" s="79"/>
      <c r="E13" s="79"/>
      <c r="F13" s="79"/>
      <c r="G13" s="79"/>
      <c r="H13" s="79"/>
      <c r="I13" s="79"/>
      <c r="J13" s="80"/>
    </row>
    <row r="14" spans="1:10" ht="15" customHeight="1">
      <c r="A14" s="81"/>
      <c r="B14" s="82"/>
      <c r="C14" s="82"/>
      <c r="D14" s="82"/>
      <c r="E14" s="82"/>
      <c r="F14" s="82"/>
      <c r="G14" s="82"/>
      <c r="H14" s="82"/>
      <c r="I14" s="82"/>
      <c r="J14" s="83"/>
    </row>
    <row r="15" spans="1:10" ht="15" customHeight="1">
      <c r="A15" s="81"/>
      <c r="B15" s="82"/>
      <c r="C15" s="82"/>
      <c r="D15" s="82"/>
      <c r="E15" s="82"/>
      <c r="F15" s="82"/>
      <c r="G15" s="82"/>
      <c r="H15" s="82"/>
      <c r="I15" s="82"/>
      <c r="J15" s="83"/>
    </row>
    <row r="16" spans="1:10" ht="15" customHeight="1">
      <c r="A16" s="81"/>
      <c r="B16" s="82"/>
      <c r="C16" s="82"/>
      <c r="D16" s="82"/>
      <c r="E16" s="82"/>
      <c r="F16" s="82"/>
      <c r="G16" s="82"/>
      <c r="H16" s="82"/>
      <c r="I16" s="82"/>
      <c r="J16" s="83"/>
    </row>
    <row r="17" spans="1:10">
      <c r="A17" s="81"/>
      <c r="B17" s="82"/>
      <c r="C17" s="82"/>
      <c r="D17" s="82"/>
      <c r="E17" s="82"/>
      <c r="F17" s="82"/>
      <c r="G17" s="82"/>
      <c r="H17" s="82"/>
      <c r="I17" s="82"/>
      <c r="J17" s="83"/>
    </row>
    <row r="18" spans="1:10" ht="15" customHeight="1">
      <c r="A18" s="81"/>
      <c r="B18" s="82"/>
      <c r="C18" s="82"/>
      <c r="D18" s="82"/>
      <c r="E18" s="82"/>
      <c r="F18" s="82"/>
      <c r="G18" s="82"/>
      <c r="H18" s="82"/>
      <c r="I18" s="82"/>
      <c r="J18" s="83"/>
    </row>
    <row r="19" spans="1:10" ht="15" customHeight="1">
      <c r="A19" s="81"/>
      <c r="B19" s="82"/>
      <c r="C19" s="82"/>
      <c r="D19" s="82"/>
      <c r="E19" s="82"/>
      <c r="F19" s="82"/>
      <c r="G19" s="82"/>
      <c r="H19" s="82"/>
      <c r="I19" s="82"/>
      <c r="J19" s="83"/>
    </row>
    <row r="20" spans="1:10" ht="15" customHeight="1">
      <c r="A20" s="84"/>
      <c r="B20" s="85"/>
      <c r="C20" s="85"/>
      <c r="D20" s="85"/>
      <c r="E20" s="85"/>
      <c r="F20" s="85"/>
      <c r="G20" s="85"/>
      <c r="H20" s="85"/>
      <c r="I20" s="85"/>
      <c r="J20" s="86"/>
    </row>
    <row r="21" spans="1:10" s="2" customFormat="1" ht="23" customHeight="1">
      <c r="A21" s="100" t="s">
        <v>2</v>
      </c>
      <c r="B21" s="101"/>
      <c r="C21" s="101"/>
      <c r="D21" s="101"/>
      <c r="E21" s="101"/>
      <c r="F21" s="101"/>
      <c r="G21" s="101"/>
      <c r="H21" s="101"/>
      <c r="I21" s="101"/>
      <c r="J21" s="102"/>
    </row>
    <row r="22" spans="1:10" s="37" customFormat="1" ht="27">
      <c r="A22" s="26" t="s">
        <v>1</v>
      </c>
      <c r="B22" s="14" t="s">
        <v>5</v>
      </c>
      <c r="C22" s="15" t="s">
        <v>85</v>
      </c>
      <c r="D22" s="15" t="s">
        <v>69</v>
      </c>
      <c r="E22" s="15" t="s">
        <v>72</v>
      </c>
      <c r="F22" s="15" t="s">
        <v>73</v>
      </c>
      <c r="G22" s="15" t="s">
        <v>74</v>
      </c>
      <c r="H22" s="15" t="s">
        <v>42</v>
      </c>
      <c r="I22" s="15" t="s">
        <v>43</v>
      </c>
      <c r="J22" s="17" t="s">
        <v>1</v>
      </c>
    </row>
    <row r="23" spans="1:10" s="3" customFormat="1" ht="15" customHeight="1">
      <c r="A23" s="29">
        <v>1</v>
      </c>
      <c r="B23" s="44" t="s">
        <v>36</v>
      </c>
      <c r="C23" s="51"/>
      <c r="D23" s="45"/>
      <c r="E23" s="48"/>
      <c r="F23" s="49"/>
      <c r="G23" s="66" t="str">
        <f>IF(E23="","",E23*F23)</f>
        <v/>
      </c>
      <c r="H23" s="67"/>
      <c r="I23" s="50" t="str">
        <f>IFERROR(G23+H23,"")</f>
        <v/>
      </c>
      <c r="J23" s="29">
        <f t="shared" ref="J23:J81" si="0">A23</f>
        <v>1</v>
      </c>
    </row>
    <row r="24" spans="1:10" s="3" customFormat="1" ht="15" customHeight="1">
      <c r="A24" s="27">
        <f>A23+1</f>
        <v>2</v>
      </c>
      <c r="B24" s="28" t="s">
        <v>38</v>
      </c>
      <c r="C24" s="42"/>
      <c r="D24" s="42"/>
      <c r="E24" s="40"/>
      <c r="F24" s="41"/>
      <c r="G24" s="68" t="str">
        <f t="shared" ref="G24:G91" si="1">IF(E24="","",E24*F24)</f>
        <v/>
      </c>
      <c r="H24" s="69"/>
      <c r="I24" s="74" t="str">
        <f t="shared" ref="I24:I91" si="2">IFERROR(G24+H24,"")</f>
        <v/>
      </c>
      <c r="J24" s="29">
        <f t="shared" si="0"/>
        <v>2</v>
      </c>
    </row>
    <row r="25" spans="1:10" s="3" customFormat="1" ht="15" customHeight="1">
      <c r="A25" s="27">
        <f t="shared" ref="A25:A90" si="3">A24+1</f>
        <v>3</v>
      </c>
      <c r="B25" s="28" t="s">
        <v>6</v>
      </c>
      <c r="C25" s="42"/>
      <c r="D25" s="42"/>
      <c r="E25" s="40"/>
      <c r="F25" s="41"/>
      <c r="G25" s="68" t="str">
        <f t="shared" si="1"/>
        <v/>
      </c>
      <c r="H25" s="69"/>
      <c r="I25" s="74" t="str">
        <f t="shared" si="2"/>
        <v/>
      </c>
      <c r="J25" s="29">
        <f t="shared" si="0"/>
        <v>3</v>
      </c>
    </row>
    <row r="26" spans="1:10" s="3" customFormat="1" ht="15" customHeight="1">
      <c r="A26" s="27">
        <f t="shared" si="3"/>
        <v>4</v>
      </c>
      <c r="B26" s="28" t="s">
        <v>39</v>
      </c>
      <c r="C26" s="42"/>
      <c r="D26" s="42"/>
      <c r="E26" s="40"/>
      <c r="F26" s="41"/>
      <c r="G26" s="68" t="str">
        <f t="shared" si="1"/>
        <v/>
      </c>
      <c r="H26" s="69"/>
      <c r="I26" s="74" t="str">
        <f t="shared" si="2"/>
        <v/>
      </c>
      <c r="J26" s="29">
        <f t="shared" si="0"/>
        <v>4</v>
      </c>
    </row>
    <row r="27" spans="1:10" s="3" customFormat="1" ht="15" customHeight="1">
      <c r="A27" s="27">
        <f t="shared" si="3"/>
        <v>5</v>
      </c>
      <c r="B27" s="28"/>
      <c r="C27" s="42"/>
      <c r="D27" s="42"/>
      <c r="E27" s="40"/>
      <c r="F27" s="41"/>
      <c r="G27" s="68" t="str">
        <f t="shared" si="1"/>
        <v/>
      </c>
      <c r="H27" s="69"/>
      <c r="I27" s="74" t="str">
        <f t="shared" si="2"/>
        <v/>
      </c>
      <c r="J27" s="29">
        <f t="shared" si="0"/>
        <v>5</v>
      </c>
    </row>
    <row r="28" spans="1:10" s="3" customFormat="1" ht="15" customHeight="1">
      <c r="A28" s="27">
        <f t="shared" si="3"/>
        <v>6</v>
      </c>
      <c r="B28" s="44" t="s">
        <v>28</v>
      </c>
      <c r="C28" s="51"/>
      <c r="D28" s="45"/>
      <c r="E28" s="46"/>
      <c r="F28" s="47"/>
      <c r="G28" s="70" t="str">
        <f t="shared" si="1"/>
        <v/>
      </c>
      <c r="H28" s="71"/>
      <c r="I28" s="75" t="str">
        <f t="shared" si="2"/>
        <v/>
      </c>
      <c r="J28" s="29">
        <f t="shared" si="0"/>
        <v>6</v>
      </c>
    </row>
    <row r="29" spans="1:10" s="3" customFormat="1" ht="15" customHeight="1">
      <c r="A29" s="27">
        <f t="shared" si="3"/>
        <v>7</v>
      </c>
      <c r="B29" s="28" t="s">
        <v>7</v>
      </c>
      <c r="C29" s="42"/>
      <c r="D29" s="42"/>
      <c r="E29" s="40"/>
      <c r="F29" s="41"/>
      <c r="G29" s="68" t="str">
        <f t="shared" si="1"/>
        <v/>
      </c>
      <c r="H29" s="69"/>
      <c r="I29" s="74" t="str">
        <f t="shared" si="2"/>
        <v/>
      </c>
      <c r="J29" s="29">
        <f t="shared" si="0"/>
        <v>7</v>
      </c>
    </row>
    <row r="30" spans="1:10" s="3" customFormat="1" ht="15" customHeight="1">
      <c r="A30" s="27">
        <f t="shared" si="3"/>
        <v>8</v>
      </c>
      <c r="B30" s="28" t="s">
        <v>12</v>
      </c>
      <c r="C30" s="42"/>
      <c r="D30" s="42"/>
      <c r="E30" s="40"/>
      <c r="F30" s="41"/>
      <c r="G30" s="68" t="str">
        <f t="shared" ref="G30:G39" si="4">IF(E30="","",E30*F30)</f>
        <v/>
      </c>
      <c r="H30" s="69"/>
      <c r="I30" s="74" t="str">
        <f t="shared" ref="I30:I39" si="5">IFERROR(G30+H30,"")</f>
        <v/>
      </c>
      <c r="J30" s="29">
        <f t="shared" ref="J30:J39" si="6">A30</f>
        <v>8</v>
      </c>
    </row>
    <row r="31" spans="1:10" s="3" customFormat="1" ht="15" customHeight="1">
      <c r="A31" s="27">
        <f t="shared" si="3"/>
        <v>9</v>
      </c>
      <c r="B31" s="28" t="s">
        <v>60</v>
      </c>
      <c r="C31" s="42"/>
      <c r="D31" s="42"/>
      <c r="E31" s="40"/>
      <c r="F31" s="41"/>
      <c r="G31" s="68" t="str">
        <f t="shared" si="1"/>
        <v/>
      </c>
      <c r="H31" s="69"/>
      <c r="I31" s="74" t="str">
        <f t="shared" si="5"/>
        <v/>
      </c>
      <c r="J31" s="29">
        <f t="shared" si="6"/>
        <v>9</v>
      </c>
    </row>
    <row r="32" spans="1:10" s="3" customFormat="1" ht="15" customHeight="1">
      <c r="A32" s="27">
        <f t="shared" si="3"/>
        <v>10</v>
      </c>
      <c r="B32" s="28" t="s">
        <v>61</v>
      </c>
      <c r="C32" s="42"/>
      <c r="D32" s="42"/>
      <c r="E32" s="40"/>
      <c r="F32" s="41"/>
      <c r="G32" s="68" t="str">
        <f t="shared" si="4"/>
        <v/>
      </c>
      <c r="H32" s="69"/>
      <c r="I32" s="74" t="str">
        <f t="shared" si="5"/>
        <v/>
      </c>
      <c r="J32" s="29">
        <f t="shared" si="6"/>
        <v>10</v>
      </c>
    </row>
    <row r="33" spans="1:10" s="3" customFormat="1" ht="15" customHeight="1">
      <c r="A33" s="27">
        <f t="shared" si="3"/>
        <v>11</v>
      </c>
      <c r="B33" s="28" t="s">
        <v>78</v>
      </c>
      <c r="C33" s="42"/>
      <c r="D33" s="42"/>
      <c r="E33" s="40"/>
      <c r="F33" s="41"/>
      <c r="G33" s="68" t="str">
        <f t="shared" si="4"/>
        <v/>
      </c>
      <c r="H33" s="69"/>
      <c r="I33" s="74" t="str">
        <f t="shared" si="5"/>
        <v/>
      </c>
      <c r="J33" s="29">
        <f t="shared" si="6"/>
        <v>11</v>
      </c>
    </row>
    <row r="34" spans="1:10" s="3" customFormat="1" ht="15" customHeight="1">
      <c r="A34" s="27">
        <f t="shared" si="3"/>
        <v>12</v>
      </c>
      <c r="B34" s="28" t="s">
        <v>32</v>
      </c>
      <c r="C34" s="42"/>
      <c r="D34" s="42"/>
      <c r="E34" s="40"/>
      <c r="F34" s="41"/>
      <c r="G34" s="68" t="str">
        <f t="shared" si="4"/>
        <v/>
      </c>
      <c r="H34" s="69"/>
      <c r="I34" s="74" t="str">
        <f t="shared" si="5"/>
        <v/>
      </c>
      <c r="J34" s="29">
        <f t="shared" si="6"/>
        <v>12</v>
      </c>
    </row>
    <row r="35" spans="1:10" s="3" customFormat="1" ht="15" customHeight="1">
      <c r="A35" s="27">
        <f t="shared" si="3"/>
        <v>13</v>
      </c>
      <c r="B35" s="28" t="s">
        <v>62</v>
      </c>
      <c r="C35" s="42"/>
      <c r="D35" s="42"/>
      <c r="E35" s="40"/>
      <c r="F35" s="41"/>
      <c r="G35" s="68" t="str">
        <f t="shared" si="4"/>
        <v/>
      </c>
      <c r="H35" s="69"/>
      <c r="I35" s="74" t="str">
        <f t="shared" si="5"/>
        <v/>
      </c>
      <c r="J35" s="29">
        <f t="shared" si="6"/>
        <v>13</v>
      </c>
    </row>
    <row r="36" spans="1:10" s="3" customFormat="1" ht="15" customHeight="1">
      <c r="A36" s="27">
        <f t="shared" si="3"/>
        <v>14</v>
      </c>
      <c r="B36" s="28" t="s">
        <v>63</v>
      </c>
      <c r="C36" s="42"/>
      <c r="D36" s="42"/>
      <c r="E36" s="40"/>
      <c r="F36" s="41"/>
      <c r="G36" s="68" t="str">
        <f t="shared" si="4"/>
        <v/>
      </c>
      <c r="H36" s="69"/>
      <c r="I36" s="74" t="str">
        <f t="shared" si="5"/>
        <v/>
      </c>
      <c r="J36" s="29">
        <f t="shared" si="6"/>
        <v>14</v>
      </c>
    </row>
    <row r="37" spans="1:10" s="3" customFormat="1" ht="15" customHeight="1">
      <c r="A37" s="27">
        <f t="shared" si="3"/>
        <v>15</v>
      </c>
      <c r="B37" s="28" t="s">
        <v>41</v>
      </c>
      <c r="C37" s="42"/>
      <c r="D37" s="42"/>
      <c r="E37" s="40"/>
      <c r="F37" s="41"/>
      <c r="G37" s="68" t="str">
        <f t="shared" si="4"/>
        <v/>
      </c>
      <c r="H37" s="69"/>
      <c r="I37" s="74" t="str">
        <f t="shared" si="5"/>
        <v/>
      </c>
      <c r="J37" s="29">
        <f t="shared" si="6"/>
        <v>15</v>
      </c>
    </row>
    <row r="38" spans="1:10" s="3" customFormat="1" ht="15" customHeight="1">
      <c r="A38" s="27">
        <f t="shared" si="3"/>
        <v>16</v>
      </c>
      <c r="B38" s="28" t="s">
        <v>76</v>
      </c>
      <c r="C38" s="42"/>
      <c r="D38" s="42"/>
      <c r="E38" s="40"/>
      <c r="F38" s="41"/>
      <c r="G38" s="68" t="str">
        <f t="shared" si="4"/>
        <v/>
      </c>
      <c r="H38" s="69"/>
      <c r="I38" s="74" t="str">
        <f t="shared" si="5"/>
        <v/>
      </c>
      <c r="J38" s="29">
        <f t="shared" si="6"/>
        <v>16</v>
      </c>
    </row>
    <row r="39" spans="1:10" s="3" customFormat="1" ht="15" customHeight="1">
      <c r="A39" s="27">
        <f t="shared" si="3"/>
        <v>17</v>
      </c>
      <c r="B39" s="28"/>
      <c r="C39" s="42"/>
      <c r="D39" s="42"/>
      <c r="E39" s="40"/>
      <c r="F39" s="41"/>
      <c r="G39" s="68" t="str">
        <f t="shared" si="4"/>
        <v/>
      </c>
      <c r="H39" s="69"/>
      <c r="I39" s="74" t="str">
        <f t="shared" si="5"/>
        <v/>
      </c>
      <c r="J39" s="29">
        <f t="shared" si="6"/>
        <v>17</v>
      </c>
    </row>
    <row r="40" spans="1:10" s="3" customFormat="1" ht="15" customHeight="1">
      <c r="A40" s="27">
        <f t="shared" si="3"/>
        <v>18</v>
      </c>
      <c r="B40" s="44" t="s">
        <v>27</v>
      </c>
      <c r="C40" s="51"/>
      <c r="D40" s="45"/>
      <c r="E40" s="46"/>
      <c r="F40" s="47"/>
      <c r="G40" s="70" t="str">
        <f t="shared" si="1"/>
        <v/>
      </c>
      <c r="H40" s="71"/>
      <c r="I40" s="75" t="str">
        <f t="shared" si="2"/>
        <v/>
      </c>
      <c r="J40" s="29">
        <f t="shared" si="0"/>
        <v>18</v>
      </c>
    </row>
    <row r="41" spans="1:10" s="3" customFormat="1" ht="15" customHeight="1">
      <c r="A41" s="27">
        <f t="shared" si="3"/>
        <v>19</v>
      </c>
      <c r="B41" s="28" t="s">
        <v>8</v>
      </c>
      <c r="C41" s="42"/>
      <c r="D41" s="42"/>
      <c r="E41" s="40"/>
      <c r="F41" s="41"/>
      <c r="G41" s="68" t="str">
        <f t="shared" si="1"/>
        <v/>
      </c>
      <c r="H41" s="69"/>
      <c r="I41" s="74" t="str">
        <f t="shared" si="2"/>
        <v/>
      </c>
      <c r="J41" s="29">
        <f t="shared" si="0"/>
        <v>19</v>
      </c>
    </row>
    <row r="42" spans="1:10" s="3" customFormat="1" ht="15" customHeight="1">
      <c r="A42" s="27">
        <f t="shared" si="3"/>
        <v>20</v>
      </c>
      <c r="B42" s="28" t="s">
        <v>13</v>
      </c>
      <c r="C42" s="42"/>
      <c r="D42" s="42"/>
      <c r="E42" s="40"/>
      <c r="F42" s="41"/>
      <c r="G42" s="68" t="str">
        <f t="shared" ref="G42:G52" si="7">IF(E42="","",E42*F42)</f>
        <v/>
      </c>
      <c r="H42" s="69"/>
      <c r="I42" s="74" t="str">
        <f t="shared" ref="I42:I52" si="8">IFERROR(G42+H42,"")</f>
        <v/>
      </c>
      <c r="J42" s="29">
        <f t="shared" ref="J42:J52" si="9">A42</f>
        <v>20</v>
      </c>
    </row>
    <row r="43" spans="1:10" s="3" customFormat="1" ht="15" customHeight="1">
      <c r="A43" s="27">
        <f t="shared" si="3"/>
        <v>21</v>
      </c>
      <c r="B43" s="28" t="s">
        <v>14</v>
      </c>
      <c r="C43" s="42"/>
      <c r="D43" s="42"/>
      <c r="E43" s="40"/>
      <c r="F43" s="41"/>
      <c r="G43" s="68" t="str">
        <f t="shared" si="7"/>
        <v/>
      </c>
      <c r="H43" s="69"/>
      <c r="I43" s="74" t="str">
        <f t="shared" si="8"/>
        <v/>
      </c>
      <c r="J43" s="29">
        <f t="shared" si="9"/>
        <v>21</v>
      </c>
    </row>
    <row r="44" spans="1:10" s="3" customFormat="1" ht="15" customHeight="1">
      <c r="A44" s="27">
        <f t="shared" si="3"/>
        <v>22</v>
      </c>
      <c r="B44" s="28" t="s">
        <v>16</v>
      </c>
      <c r="C44" s="42"/>
      <c r="D44" s="42"/>
      <c r="E44" s="40"/>
      <c r="F44" s="41"/>
      <c r="G44" s="68" t="str">
        <f t="shared" si="7"/>
        <v/>
      </c>
      <c r="H44" s="69"/>
      <c r="I44" s="74" t="str">
        <f t="shared" si="8"/>
        <v/>
      </c>
      <c r="J44" s="29">
        <f t="shared" si="9"/>
        <v>22</v>
      </c>
    </row>
    <row r="45" spans="1:10" s="3" customFormat="1" ht="15" customHeight="1">
      <c r="A45" s="27">
        <f t="shared" si="3"/>
        <v>23</v>
      </c>
      <c r="B45" s="28" t="s">
        <v>29</v>
      </c>
      <c r="C45" s="42"/>
      <c r="D45" s="42"/>
      <c r="E45" s="40"/>
      <c r="F45" s="41"/>
      <c r="G45" s="68" t="str">
        <f t="shared" si="7"/>
        <v/>
      </c>
      <c r="H45" s="69"/>
      <c r="I45" s="74" t="str">
        <f t="shared" si="8"/>
        <v/>
      </c>
      <c r="J45" s="29">
        <f t="shared" si="9"/>
        <v>23</v>
      </c>
    </row>
    <row r="46" spans="1:10" s="3" customFormat="1" ht="15" customHeight="1">
      <c r="A46" s="27">
        <f t="shared" si="3"/>
        <v>24</v>
      </c>
      <c r="B46" s="28" t="s">
        <v>15</v>
      </c>
      <c r="C46" s="42"/>
      <c r="D46" s="42"/>
      <c r="E46" s="40"/>
      <c r="F46" s="41"/>
      <c r="G46" s="68" t="str">
        <f t="shared" si="7"/>
        <v/>
      </c>
      <c r="H46" s="69"/>
      <c r="I46" s="74" t="str">
        <f t="shared" si="8"/>
        <v/>
      </c>
      <c r="J46" s="29">
        <f t="shared" si="9"/>
        <v>24</v>
      </c>
    </row>
    <row r="47" spans="1:10" s="3" customFormat="1" ht="15" customHeight="1">
      <c r="A47" s="27">
        <f t="shared" si="3"/>
        <v>25</v>
      </c>
      <c r="B47" s="28" t="s">
        <v>79</v>
      </c>
      <c r="C47" s="42"/>
      <c r="D47" s="42"/>
      <c r="E47" s="40"/>
      <c r="F47" s="41"/>
      <c r="G47" s="68" t="str">
        <f t="shared" si="1"/>
        <v/>
      </c>
      <c r="H47" s="69"/>
      <c r="I47" s="74" t="str">
        <f t="shared" si="8"/>
        <v/>
      </c>
      <c r="J47" s="29">
        <f t="shared" si="9"/>
        <v>25</v>
      </c>
    </row>
    <row r="48" spans="1:10" s="3" customFormat="1" ht="15" customHeight="1">
      <c r="A48" s="27">
        <f t="shared" si="3"/>
        <v>26</v>
      </c>
      <c r="B48" s="28" t="s">
        <v>80</v>
      </c>
      <c r="C48" s="42"/>
      <c r="D48" s="42"/>
      <c r="E48" s="40"/>
      <c r="F48" s="41"/>
      <c r="G48" s="68" t="str">
        <f t="shared" si="7"/>
        <v/>
      </c>
      <c r="H48" s="69"/>
      <c r="I48" s="74" t="str">
        <f t="shared" si="8"/>
        <v/>
      </c>
      <c r="J48" s="29">
        <f t="shared" si="9"/>
        <v>26</v>
      </c>
    </row>
    <row r="49" spans="1:10" s="3" customFormat="1" ht="15" customHeight="1">
      <c r="A49" s="27">
        <f t="shared" si="3"/>
        <v>27</v>
      </c>
      <c r="B49" s="28" t="s">
        <v>81</v>
      </c>
      <c r="C49" s="42"/>
      <c r="D49" s="42"/>
      <c r="E49" s="40"/>
      <c r="F49" s="41"/>
      <c r="G49" s="68" t="str">
        <f t="shared" si="7"/>
        <v/>
      </c>
      <c r="H49" s="69"/>
      <c r="I49" s="74" t="str">
        <f t="shared" si="8"/>
        <v/>
      </c>
      <c r="J49" s="29">
        <f t="shared" si="9"/>
        <v>27</v>
      </c>
    </row>
    <row r="50" spans="1:10" s="3" customFormat="1" ht="15" customHeight="1">
      <c r="A50" s="27">
        <f t="shared" si="3"/>
        <v>28</v>
      </c>
      <c r="B50" s="28" t="s">
        <v>82</v>
      </c>
      <c r="C50" s="42"/>
      <c r="D50" s="42"/>
      <c r="E50" s="40"/>
      <c r="F50" s="41"/>
      <c r="G50" s="68" t="str">
        <f t="shared" si="7"/>
        <v/>
      </c>
      <c r="H50" s="69"/>
      <c r="I50" s="74" t="str">
        <f t="shared" si="8"/>
        <v/>
      </c>
      <c r="J50" s="29">
        <f t="shared" si="9"/>
        <v>28</v>
      </c>
    </row>
    <row r="51" spans="1:10" s="3" customFormat="1" ht="15" customHeight="1">
      <c r="A51" s="27">
        <f t="shared" si="3"/>
        <v>29</v>
      </c>
      <c r="B51" s="28" t="s">
        <v>19</v>
      </c>
      <c r="C51" s="42"/>
      <c r="D51" s="42"/>
      <c r="E51" s="40"/>
      <c r="F51" s="41"/>
      <c r="G51" s="68" t="str">
        <f t="shared" si="7"/>
        <v/>
      </c>
      <c r="H51" s="69"/>
      <c r="I51" s="74" t="str">
        <f t="shared" si="8"/>
        <v/>
      </c>
      <c r="J51" s="29">
        <f t="shared" si="9"/>
        <v>29</v>
      </c>
    </row>
    <row r="52" spans="1:10" s="3" customFormat="1" ht="15" customHeight="1">
      <c r="A52" s="27">
        <f t="shared" si="3"/>
        <v>30</v>
      </c>
      <c r="B52" s="28"/>
      <c r="C52" s="42"/>
      <c r="D52" s="42"/>
      <c r="E52" s="40"/>
      <c r="F52" s="41"/>
      <c r="G52" s="68" t="str">
        <f t="shared" si="7"/>
        <v/>
      </c>
      <c r="H52" s="69"/>
      <c r="I52" s="74" t="str">
        <f t="shared" si="8"/>
        <v/>
      </c>
      <c r="J52" s="29">
        <f t="shared" si="9"/>
        <v>30</v>
      </c>
    </row>
    <row r="53" spans="1:10" s="3" customFormat="1" ht="15" customHeight="1">
      <c r="A53" s="27">
        <f t="shared" si="3"/>
        <v>31</v>
      </c>
      <c r="B53" s="44" t="s">
        <v>26</v>
      </c>
      <c r="C53" s="51"/>
      <c r="D53" s="45"/>
      <c r="E53" s="46"/>
      <c r="F53" s="47"/>
      <c r="G53" s="70" t="str">
        <f t="shared" si="1"/>
        <v/>
      </c>
      <c r="H53" s="71"/>
      <c r="I53" s="75" t="str">
        <f t="shared" si="2"/>
        <v/>
      </c>
      <c r="J53" s="29">
        <f t="shared" si="0"/>
        <v>31</v>
      </c>
    </row>
    <row r="54" spans="1:10" s="3" customFormat="1" ht="15" customHeight="1">
      <c r="A54" s="27">
        <f t="shared" si="3"/>
        <v>32</v>
      </c>
      <c r="B54" s="28" t="s">
        <v>9</v>
      </c>
      <c r="C54" s="42"/>
      <c r="D54" s="42"/>
      <c r="E54" s="40"/>
      <c r="F54" s="41"/>
      <c r="G54" s="68" t="str">
        <f t="shared" si="1"/>
        <v/>
      </c>
      <c r="H54" s="69"/>
      <c r="I54" s="74" t="str">
        <f t="shared" si="2"/>
        <v/>
      </c>
      <c r="J54" s="29">
        <f t="shared" si="0"/>
        <v>32</v>
      </c>
    </row>
    <row r="55" spans="1:10" s="3" customFormat="1" ht="15" customHeight="1">
      <c r="A55" s="27">
        <f t="shared" si="3"/>
        <v>33</v>
      </c>
      <c r="B55" s="28" t="s">
        <v>75</v>
      </c>
      <c r="C55" s="42"/>
      <c r="D55" s="42"/>
      <c r="E55" s="40"/>
      <c r="F55" s="41"/>
      <c r="G55" s="68" t="str">
        <f t="shared" ref="G55:G62" si="10">IF(E55="","",E55*F55)</f>
        <v/>
      </c>
      <c r="H55" s="69"/>
      <c r="I55" s="74" t="str">
        <f t="shared" ref="I55:I62" si="11">IFERROR(G55+H55,"")</f>
        <v/>
      </c>
      <c r="J55" s="29">
        <f t="shared" ref="J55:J62" si="12">A55</f>
        <v>33</v>
      </c>
    </row>
    <row r="56" spans="1:10" s="3" customFormat="1" ht="15" customHeight="1">
      <c r="A56" s="27">
        <f t="shared" si="3"/>
        <v>34</v>
      </c>
      <c r="B56" s="28" t="s">
        <v>77</v>
      </c>
      <c r="C56" s="42"/>
      <c r="D56" s="42"/>
      <c r="E56" s="40"/>
      <c r="F56" s="41"/>
      <c r="G56" s="68" t="str">
        <f t="shared" si="10"/>
        <v/>
      </c>
      <c r="H56" s="69"/>
      <c r="I56" s="74" t="str">
        <f t="shared" si="11"/>
        <v/>
      </c>
      <c r="J56" s="29">
        <f t="shared" si="12"/>
        <v>34</v>
      </c>
    </row>
    <row r="57" spans="1:10" s="3" customFormat="1" ht="15" customHeight="1">
      <c r="A57" s="27">
        <f t="shared" si="3"/>
        <v>35</v>
      </c>
      <c r="B57" s="28" t="s">
        <v>10</v>
      </c>
      <c r="C57" s="42"/>
      <c r="D57" s="42"/>
      <c r="E57" s="40"/>
      <c r="F57" s="41"/>
      <c r="G57" s="68" t="str">
        <f t="shared" si="10"/>
        <v/>
      </c>
      <c r="H57" s="69"/>
      <c r="I57" s="74" t="str">
        <f t="shared" si="11"/>
        <v/>
      </c>
      <c r="J57" s="29">
        <f t="shared" si="12"/>
        <v>35</v>
      </c>
    </row>
    <row r="58" spans="1:10" s="3" customFormat="1" ht="15" customHeight="1">
      <c r="A58" s="27">
        <f t="shared" si="3"/>
        <v>36</v>
      </c>
      <c r="B58" s="28" t="s">
        <v>71</v>
      </c>
      <c r="C58" s="42"/>
      <c r="D58" s="42"/>
      <c r="E58" s="40"/>
      <c r="F58" s="41"/>
      <c r="G58" s="68" t="str">
        <f t="shared" si="10"/>
        <v/>
      </c>
      <c r="H58" s="69"/>
      <c r="I58" s="74" t="str">
        <f t="shared" si="11"/>
        <v/>
      </c>
      <c r="J58" s="29">
        <f t="shared" si="12"/>
        <v>36</v>
      </c>
    </row>
    <row r="59" spans="1:10" s="3" customFormat="1" ht="15" customHeight="1">
      <c r="A59" s="27">
        <f t="shared" si="3"/>
        <v>37</v>
      </c>
      <c r="B59" s="28" t="s">
        <v>11</v>
      </c>
      <c r="C59" s="42"/>
      <c r="D59" s="42"/>
      <c r="E59" s="40"/>
      <c r="F59" s="41"/>
      <c r="G59" s="68" t="str">
        <f t="shared" si="10"/>
        <v/>
      </c>
      <c r="H59" s="69"/>
      <c r="I59" s="74" t="str">
        <f t="shared" si="11"/>
        <v/>
      </c>
      <c r="J59" s="29">
        <f t="shared" si="12"/>
        <v>37</v>
      </c>
    </row>
    <row r="60" spans="1:10" s="3" customFormat="1" ht="15" customHeight="1">
      <c r="A60" s="27">
        <f t="shared" si="3"/>
        <v>38</v>
      </c>
      <c r="B60" s="28" t="s">
        <v>23</v>
      </c>
      <c r="C60" s="42"/>
      <c r="D60" s="42"/>
      <c r="E60" s="40"/>
      <c r="F60" s="41"/>
      <c r="G60" s="68" t="str">
        <f t="shared" si="10"/>
        <v/>
      </c>
      <c r="H60" s="69"/>
      <c r="I60" s="74" t="str">
        <f t="shared" si="11"/>
        <v/>
      </c>
      <c r="J60" s="29">
        <f t="shared" si="12"/>
        <v>38</v>
      </c>
    </row>
    <row r="61" spans="1:10" s="3" customFormat="1" ht="15" customHeight="1">
      <c r="A61" s="27">
        <f t="shared" si="3"/>
        <v>39</v>
      </c>
      <c r="B61" s="28"/>
      <c r="C61" s="42"/>
      <c r="D61" s="42"/>
      <c r="E61" s="40"/>
      <c r="F61" s="41"/>
      <c r="G61" s="68" t="str">
        <f t="shared" si="10"/>
        <v/>
      </c>
      <c r="H61" s="69"/>
      <c r="I61" s="74" t="str">
        <f t="shared" si="11"/>
        <v/>
      </c>
      <c r="J61" s="29">
        <f t="shared" si="12"/>
        <v>39</v>
      </c>
    </row>
    <row r="62" spans="1:10" s="3" customFormat="1" ht="15" customHeight="1">
      <c r="A62" s="27">
        <f t="shared" si="3"/>
        <v>40</v>
      </c>
      <c r="B62" s="28"/>
      <c r="C62" s="42"/>
      <c r="D62" s="42"/>
      <c r="E62" s="40"/>
      <c r="F62" s="41"/>
      <c r="G62" s="68" t="str">
        <f t="shared" si="10"/>
        <v/>
      </c>
      <c r="H62" s="69"/>
      <c r="I62" s="74" t="str">
        <f t="shared" si="11"/>
        <v/>
      </c>
      <c r="J62" s="29">
        <f t="shared" si="12"/>
        <v>40</v>
      </c>
    </row>
    <row r="63" spans="1:10" s="3" customFormat="1" ht="15" customHeight="1">
      <c r="A63" s="27">
        <f t="shared" si="3"/>
        <v>41</v>
      </c>
      <c r="B63" s="44" t="s">
        <v>25</v>
      </c>
      <c r="C63" s="51"/>
      <c r="D63" s="45"/>
      <c r="E63" s="46"/>
      <c r="F63" s="47"/>
      <c r="G63" s="70" t="str">
        <f t="shared" si="1"/>
        <v/>
      </c>
      <c r="H63" s="71"/>
      <c r="I63" s="75" t="str">
        <f t="shared" si="2"/>
        <v/>
      </c>
      <c r="J63" s="29">
        <f t="shared" si="0"/>
        <v>41</v>
      </c>
    </row>
    <row r="64" spans="1:10" s="3" customFormat="1" ht="15" customHeight="1">
      <c r="A64" s="27">
        <f t="shared" si="3"/>
        <v>42</v>
      </c>
      <c r="B64" s="28" t="s">
        <v>17</v>
      </c>
      <c r="C64" s="42"/>
      <c r="D64" s="42"/>
      <c r="E64" s="40"/>
      <c r="F64" s="41"/>
      <c r="G64" s="68" t="str">
        <f t="shared" si="1"/>
        <v/>
      </c>
      <c r="H64" s="69"/>
      <c r="I64" s="74" t="str">
        <f t="shared" si="2"/>
        <v/>
      </c>
      <c r="J64" s="29">
        <f t="shared" si="0"/>
        <v>42</v>
      </c>
    </row>
    <row r="65" spans="1:10" s="3" customFormat="1" ht="15" customHeight="1">
      <c r="A65" s="27">
        <f t="shared" si="3"/>
        <v>43</v>
      </c>
      <c r="B65" s="28" t="s">
        <v>24</v>
      </c>
      <c r="C65" s="42"/>
      <c r="D65" s="42"/>
      <c r="E65" s="40"/>
      <c r="F65" s="41"/>
      <c r="G65" s="68" t="str">
        <f t="shared" ref="G65:G69" si="13">IF(E65="","",E65*F65)</f>
        <v/>
      </c>
      <c r="H65" s="69"/>
      <c r="I65" s="74" t="str">
        <f t="shared" ref="I65:I69" si="14">IFERROR(G65+H65,"")</f>
        <v/>
      </c>
      <c r="J65" s="29">
        <f t="shared" ref="J65:J69" si="15">A65</f>
        <v>43</v>
      </c>
    </row>
    <row r="66" spans="1:10" s="3" customFormat="1" ht="15" customHeight="1">
      <c r="A66" s="27">
        <f t="shared" si="3"/>
        <v>44</v>
      </c>
      <c r="B66" s="28" t="s">
        <v>18</v>
      </c>
      <c r="C66" s="42"/>
      <c r="D66" s="42"/>
      <c r="E66" s="40"/>
      <c r="F66" s="41"/>
      <c r="G66" s="68" t="str">
        <f t="shared" si="13"/>
        <v/>
      </c>
      <c r="H66" s="69"/>
      <c r="I66" s="74" t="str">
        <f t="shared" si="14"/>
        <v/>
      </c>
      <c r="J66" s="29">
        <f t="shared" si="15"/>
        <v>44</v>
      </c>
    </row>
    <row r="67" spans="1:10" s="3" customFormat="1" ht="15" customHeight="1">
      <c r="A67" s="27">
        <f t="shared" si="3"/>
        <v>45</v>
      </c>
      <c r="B67" s="28" t="s">
        <v>20</v>
      </c>
      <c r="C67" s="42"/>
      <c r="D67" s="42"/>
      <c r="E67" s="40"/>
      <c r="F67" s="41"/>
      <c r="G67" s="68" t="str">
        <f t="shared" si="13"/>
        <v/>
      </c>
      <c r="H67" s="69"/>
      <c r="I67" s="74" t="str">
        <f t="shared" si="14"/>
        <v/>
      </c>
      <c r="J67" s="29">
        <f t="shared" si="15"/>
        <v>45</v>
      </c>
    </row>
    <row r="68" spans="1:10" s="3" customFormat="1" ht="15" customHeight="1">
      <c r="A68" s="27">
        <f t="shared" si="3"/>
        <v>46</v>
      </c>
      <c r="B68" s="28" t="s">
        <v>70</v>
      </c>
      <c r="C68" s="42"/>
      <c r="D68" s="42"/>
      <c r="E68" s="40"/>
      <c r="F68" s="41"/>
      <c r="G68" s="68" t="str">
        <f t="shared" si="13"/>
        <v/>
      </c>
      <c r="H68" s="69"/>
      <c r="I68" s="74" t="str">
        <f t="shared" si="14"/>
        <v/>
      </c>
      <c r="J68" s="29">
        <f t="shared" si="15"/>
        <v>46</v>
      </c>
    </row>
    <row r="69" spans="1:10" s="3" customFormat="1" ht="15" customHeight="1">
      <c r="A69" s="27">
        <f t="shared" si="3"/>
        <v>47</v>
      </c>
      <c r="B69" s="28"/>
      <c r="C69" s="42"/>
      <c r="D69" s="42"/>
      <c r="E69" s="40"/>
      <c r="F69" s="41"/>
      <c r="G69" s="68" t="str">
        <f t="shared" si="13"/>
        <v/>
      </c>
      <c r="H69" s="69"/>
      <c r="I69" s="74" t="str">
        <f t="shared" si="14"/>
        <v/>
      </c>
      <c r="J69" s="29">
        <f t="shared" si="15"/>
        <v>47</v>
      </c>
    </row>
    <row r="70" spans="1:10" s="3" customFormat="1" ht="15" customHeight="1">
      <c r="A70" s="27">
        <f t="shared" si="3"/>
        <v>48</v>
      </c>
      <c r="B70" s="44" t="s">
        <v>57</v>
      </c>
      <c r="C70" s="51"/>
      <c r="D70" s="45"/>
      <c r="E70" s="46"/>
      <c r="F70" s="47"/>
      <c r="G70" s="70" t="str">
        <f t="shared" si="1"/>
        <v/>
      </c>
      <c r="H70" s="71"/>
      <c r="I70" s="75" t="str">
        <f t="shared" si="2"/>
        <v/>
      </c>
      <c r="J70" s="29">
        <f t="shared" si="0"/>
        <v>48</v>
      </c>
    </row>
    <row r="71" spans="1:10" s="3" customFormat="1" ht="15" customHeight="1">
      <c r="A71" s="27">
        <f t="shared" si="3"/>
        <v>49</v>
      </c>
      <c r="B71" s="28" t="s">
        <v>24</v>
      </c>
      <c r="C71" s="42"/>
      <c r="D71" s="42"/>
      <c r="E71" s="40"/>
      <c r="F71" s="41"/>
      <c r="G71" s="68" t="str">
        <f t="shared" si="1"/>
        <v/>
      </c>
      <c r="H71" s="69"/>
      <c r="I71" s="74" t="str">
        <f t="shared" si="2"/>
        <v/>
      </c>
      <c r="J71" s="29">
        <f t="shared" si="0"/>
        <v>49</v>
      </c>
    </row>
    <row r="72" spans="1:10" s="3" customFormat="1" ht="15" customHeight="1">
      <c r="A72" s="27">
        <f t="shared" si="3"/>
        <v>50</v>
      </c>
      <c r="B72" s="28" t="s">
        <v>64</v>
      </c>
      <c r="C72" s="42"/>
      <c r="D72" s="42"/>
      <c r="E72" s="40"/>
      <c r="F72" s="41"/>
      <c r="G72" s="68" t="str">
        <f t="shared" ref="G72:G79" si="16">IF(E72="","",E72*F72)</f>
        <v/>
      </c>
      <c r="H72" s="69"/>
      <c r="I72" s="74" t="str">
        <f t="shared" ref="I72:I79" si="17">IFERROR(G72+H72,"")</f>
        <v/>
      </c>
      <c r="J72" s="29">
        <f t="shared" ref="J72:J79" si="18">A72</f>
        <v>50</v>
      </c>
    </row>
    <row r="73" spans="1:10" s="3" customFormat="1" ht="15" customHeight="1">
      <c r="A73" s="27">
        <f t="shared" si="3"/>
        <v>51</v>
      </c>
      <c r="B73" s="28" t="s">
        <v>21</v>
      </c>
      <c r="C73" s="42"/>
      <c r="D73" s="42"/>
      <c r="E73" s="40"/>
      <c r="F73" s="41"/>
      <c r="G73" s="68" t="str">
        <f t="shared" si="16"/>
        <v/>
      </c>
      <c r="H73" s="69"/>
      <c r="I73" s="74" t="str">
        <f t="shared" si="17"/>
        <v/>
      </c>
      <c r="J73" s="29">
        <f t="shared" si="18"/>
        <v>51</v>
      </c>
    </row>
    <row r="74" spans="1:10" s="3" customFormat="1" ht="15" customHeight="1">
      <c r="A74" s="27">
        <f t="shared" si="3"/>
        <v>52</v>
      </c>
      <c r="B74" s="28" t="s">
        <v>70</v>
      </c>
      <c r="C74" s="42"/>
      <c r="D74" s="42"/>
      <c r="E74" s="40"/>
      <c r="F74" s="41"/>
      <c r="G74" s="68" t="str">
        <f t="shared" si="16"/>
        <v/>
      </c>
      <c r="H74" s="69"/>
      <c r="I74" s="74" t="str">
        <f t="shared" si="17"/>
        <v/>
      </c>
      <c r="J74" s="29">
        <f t="shared" si="18"/>
        <v>52</v>
      </c>
    </row>
    <row r="75" spans="1:10" s="3" customFormat="1" ht="15" customHeight="1">
      <c r="A75" s="27">
        <f t="shared" si="3"/>
        <v>53</v>
      </c>
      <c r="B75" s="28" t="s">
        <v>65</v>
      </c>
      <c r="C75" s="42"/>
      <c r="D75" s="42"/>
      <c r="E75" s="40"/>
      <c r="F75" s="41"/>
      <c r="G75" s="68" t="str">
        <f t="shared" si="16"/>
        <v/>
      </c>
      <c r="H75" s="69"/>
      <c r="I75" s="74" t="str">
        <f t="shared" si="17"/>
        <v/>
      </c>
      <c r="J75" s="29">
        <f t="shared" si="18"/>
        <v>53</v>
      </c>
    </row>
    <row r="76" spans="1:10" s="3" customFormat="1" ht="15" customHeight="1">
      <c r="A76" s="27">
        <f t="shared" si="3"/>
        <v>54</v>
      </c>
      <c r="B76" s="28" t="s">
        <v>66</v>
      </c>
      <c r="C76" s="42"/>
      <c r="D76" s="42"/>
      <c r="E76" s="40"/>
      <c r="F76" s="41"/>
      <c r="G76" s="68" t="str">
        <f t="shared" si="16"/>
        <v/>
      </c>
      <c r="H76" s="69"/>
      <c r="I76" s="74" t="str">
        <f t="shared" si="17"/>
        <v/>
      </c>
      <c r="J76" s="29">
        <f t="shared" si="18"/>
        <v>54</v>
      </c>
    </row>
    <row r="77" spans="1:10" s="3" customFormat="1" ht="15" customHeight="1">
      <c r="A77" s="27">
        <f t="shared" si="3"/>
        <v>55</v>
      </c>
      <c r="B77" s="28" t="s">
        <v>20</v>
      </c>
      <c r="C77" s="42"/>
      <c r="D77" s="42"/>
      <c r="E77" s="40"/>
      <c r="F77" s="41"/>
      <c r="G77" s="68" t="str">
        <f t="shared" si="16"/>
        <v/>
      </c>
      <c r="H77" s="69"/>
      <c r="I77" s="74" t="str">
        <f t="shared" si="17"/>
        <v/>
      </c>
      <c r="J77" s="29">
        <f t="shared" si="18"/>
        <v>55</v>
      </c>
    </row>
    <row r="78" spans="1:10" s="3" customFormat="1" ht="15" customHeight="1">
      <c r="A78" s="27">
        <f t="shared" si="3"/>
        <v>56</v>
      </c>
      <c r="B78" s="28" t="s">
        <v>67</v>
      </c>
      <c r="C78" s="42"/>
      <c r="D78" s="42"/>
      <c r="E78" s="40"/>
      <c r="F78" s="41"/>
      <c r="G78" s="68" t="str">
        <f t="shared" si="16"/>
        <v/>
      </c>
      <c r="H78" s="69"/>
      <c r="I78" s="74" t="str">
        <f t="shared" si="17"/>
        <v/>
      </c>
      <c r="J78" s="29">
        <f t="shared" si="18"/>
        <v>56</v>
      </c>
    </row>
    <row r="79" spans="1:10" s="3" customFormat="1" ht="15" customHeight="1">
      <c r="A79" s="27">
        <f t="shared" si="3"/>
        <v>57</v>
      </c>
      <c r="B79" s="28"/>
      <c r="C79" s="42"/>
      <c r="D79" s="42"/>
      <c r="E79" s="40"/>
      <c r="F79" s="41"/>
      <c r="G79" s="68" t="str">
        <f t="shared" si="16"/>
        <v/>
      </c>
      <c r="H79" s="69"/>
      <c r="I79" s="74" t="str">
        <f t="shared" si="17"/>
        <v/>
      </c>
      <c r="J79" s="29">
        <f t="shared" si="18"/>
        <v>57</v>
      </c>
    </row>
    <row r="80" spans="1:10" s="3" customFormat="1" ht="15" customHeight="1">
      <c r="A80" s="27">
        <f t="shared" si="3"/>
        <v>58</v>
      </c>
      <c r="B80" s="44" t="s">
        <v>58</v>
      </c>
      <c r="C80" s="51"/>
      <c r="D80" s="45"/>
      <c r="E80" s="46"/>
      <c r="F80" s="47"/>
      <c r="G80" s="70" t="str">
        <f t="shared" si="1"/>
        <v/>
      </c>
      <c r="H80" s="71"/>
      <c r="I80" s="75" t="str">
        <f t="shared" si="2"/>
        <v/>
      </c>
      <c r="J80" s="29">
        <f t="shared" si="0"/>
        <v>58</v>
      </c>
    </row>
    <row r="81" spans="1:10" s="3" customFormat="1" ht="15" customHeight="1">
      <c r="A81" s="27">
        <f t="shared" si="3"/>
        <v>59</v>
      </c>
      <c r="B81" s="28" t="s">
        <v>24</v>
      </c>
      <c r="C81" s="42"/>
      <c r="D81" s="42"/>
      <c r="E81" s="40"/>
      <c r="F81" s="41"/>
      <c r="G81" s="68" t="str">
        <f t="shared" si="1"/>
        <v/>
      </c>
      <c r="H81" s="69"/>
      <c r="I81" s="74" t="str">
        <f t="shared" si="2"/>
        <v/>
      </c>
      <c r="J81" s="29">
        <f t="shared" si="0"/>
        <v>59</v>
      </c>
    </row>
    <row r="82" spans="1:10" s="3" customFormat="1" ht="15" customHeight="1">
      <c r="A82" s="27">
        <f t="shared" si="3"/>
        <v>60</v>
      </c>
      <c r="B82" s="28" t="s">
        <v>64</v>
      </c>
      <c r="C82" s="42"/>
      <c r="D82" s="42"/>
      <c r="E82" s="40"/>
      <c r="F82" s="41"/>
      <c r="G82" s="68" t="str">
        <f t="shared" ref="G82:G89" si="19">IF(E82="","",E82*F82)</f>
        <v/>
      </c>
      <c r="H82" s="69"/>
      <c r="I82" s="74" t="str">
        <f t="shared" ref="I82:I89" si="20">IFERROR(G82+H82,"")</f>
        <v/>
      </c>
      <c r="J82" s="29">
        <f t="shared" ref="J82:J89" si="21">A82</f>
        <v>60</v>
      </c>
    </row>
    <row r="83" spans="1:10" s="3" customFormat="1" ht="15" customHeight="1">
      <c r="A83" s="27">
        <f t="shared" si="3"/>
        <v>61</v>
      </c>
      <c r="B83" s="28" t="s">
        <v>21</v>
      </c>
      <c r="C83" s="42"/>
      <c r="D83" s="42"/>
      <c r="E83" s="40"/>
      <c r="F83" s="41"/>
      <c r="G83" s="68" t="str">
        <f t="shared" si="19"/>
        <v/>
      </c>
      <c r="H83" s="69"/>
      <c r="I83" s="74" t="str">
        <f t="shared" si="20"/>
        <v/>
      </c>
      <c r="J83" s="29">
        <f t="shared" si="21"/>
        <v>61</v>
      </c>
    </row>
    <row r="84" spans="1:10" s="3" customFormat="1" ht="15" customHeight="1">
      <c r="A84" s="27">
        <f t="shared" si="3"/>
        <v>62</v>
      </c>
      <c r="B84" s="28" t="s">
        <v>70</v>
      </c>
      <c r="C84" s="42"/>
      <c r="D84" s="42"/>
      <c r="E84" s="40"/>
      <c r="F84" s="41"/>
      <c r="G84" s="68" t="str">
        <f t="shared" si="19"/>
        <v/>
      </c>
      <c r="H84" s="69"/>
      <c r="I84" s="74" t="str">
        <f t="shared" si="20"/>
        <v/>
      </c>
      <c r="J84" s="29">
        <f t="shared" si="21"/>
        <v>62</v>
      </c>
    </row>
    <row r="85" spans="1:10" s="3" customFormat="1" ht="15" customHeight="1">
      <c r="A85" s="27">
        <f t="shared" si="3"/>
        <v>63</v>
      </c>
      <c r="B85" s="28" t="s">
        <v>65</v>
      </c>
      <c r="C85" s="42"/>
      <c r="D85" s="42"/>
      <c r="E85" s="40"/>
      <c r="F85" s="41"/>
      <c r="G85" s="68" t="str">
        <f t="shared" si="19"/>
        <v/>
      </c>
      <c r="H85" s="69"/>
      <c r="I85" s="74" t="str">
        <f t="shared" si="20"/>
        <v/>
      </c>
      <c r="J85" s="29">
        <f t="shared" si="21"/>
        <v>63</v>
      </c>
    </row>
    <row r="86" spans="1:10" s="3" customFormat="1" ht="15" customHeight="1">
      <c r="A86" s="27">
        <f t="shared" si="3"/>
        <v>64</v>
      </c>
      <c r="B86" s="28" t="s">
        <v>66</v>
      </c>
      <c r="C86" s="42"/>
      <c r="D86" s="42"/>
      <c r="E86" s="40"/>
      <c r="F86" s="41"/>
      <c r="G86" s="68" t="str">
        <f t="shared" si="19"/>
        <v/>
      </c>
      <c r="H86" s="69"/>
      <c r="I86" s="74" t="str">
        <f t="shared" si="20"/>
        <v/>
      </c>
      <c r="J86" s="29">
        <f t="shared" si="21"/>
        <v>64</v>
      </c>
    </row>
    <row r="87" spans="1:10" s="3" customFormat="1" ht="15" customHeight="1">
      <c r="A87" s="27">
        <f t="shared" si="3"/>
        <v>65</v>
      </c>
      <c r="B87" s="28" t="s">
        <v>20</v>
      </c>
      <c r="C87" s="42"/>
      <c r="D87" s="42"/>
      <c r="E87" s="40"/>
      <c r="F87" s="41"/>
      <c r="G87" s="68" t="str">
        <f t="shared" si="19"/>
        <v/>
      </c>
      <c r="H87" s="69"/>
      <c r="I87" s="74" t="str">
        <f t="shared" si="20"/>
        <v/>
      </c>
      <c r="J87" s="29">
        <f t="shared" si="21"/>
        <v>65</v>
      </c>
    </row>
    <row r="88" spans="1:10" s="3" customFormat="1" ht="15" customHeight="1">
      <c r="A88" s="27">
        <f t="shared" si="3"/>
        <v>66</v>
      </c>
      <c r="B88" s="28" t="s">
        <v>67</v>
      </c>
      <c r="C88" s="42"/>
      <c r="D88" s="42"/>
      <c r="E88" s="40"/>
      <c r="F88" s="41"/>
      <c r="G88" s="68" t="str">
        <f t="shared" si="19"/>
        <v/>
      </c>
      <c r="H88" s="69"/>
      <c r="I88" s="74" t="str">
        <f t="shared" si="20"/>
        <v/>
      </c>
      <c r="J88" s="29">
        <f t="shared" si="21"/>
        <v>66</v>
      </c>
    </row>
    <row r="89" spans="1:10" s="3" customFormat="1" ht="15" customHeight="1">
      <c r="A89" s="27">
        <f t="shared" si="3"/>
        <v>67</v>
      </c>
      <c r="B89" s="28"/>
      <c r="C89" s="42"/>
      <c r="D89" s="42"/>
      <c r="E89" s="40"/>
      <c r="F89" s="41"/>
      <c r="G89" s="68" t="str">
        <f t="shared" si="19"/>
        <v/>
      </c>
      <c r="H89" s="69"/>
      <c r="I89" s="74" t="str">
        <f t="shared" si="20"/>
        <v/>
      </c>
      <c r="J89" s="29">
        <f t="shared" si="21"/>
        <v>67</v>
      </c>
    </row>
    <row r="90" spans="1:10" s="3" customFormat="1" ht="15" customHeight="1">
      <c r="A90" s="27">
        <f t="shared" si="3"/>
        <v>68</v>
      </c>
      <c r="B90" s="44" t="s">
        <v>30</v>
      </c>
      <c r="C90" s="51"/>
      <c r="D90" s="45"/>
      <c r="E90" s="46"/>
      <c r="F90" s="47"/>
      <c r="G90" s="70" t="str">
        <f t="shared" si="1"/>
        <v/>
      </c>
      <c r="H90" s="71"/>
      <c r="I90" s="75" t="str">
        <f t="shared" si="2"/>
        <v/>
      </c>
      <c r="J90" s="29">
        <f t="shared" ref="J90:J91" si="22">A90</f>
        <v>68</v>
      </c>
    </row>
    <row r="91" spans="1:10" s="3" customFormat="1" ht="15" customHeight="1">
      <c r="A91" s="27">
        <f t="shared" ref="A91:A111" si="23">A90+1</f>
        <v>69</v>
      </c>
      <c r="B91" s="28" t="s">
        <v>14</v>
      </c>
      <c r="C91" s="42"/>
      <c r="D91" s="42"/>
      <c r="E91" s="40"/>
      <c r="F91" s="41"/>
      <c r="G91" s="68" t="str">
        <f t="shared" si="1"/>
        <v/>
      </c>
      <c r="H91" s="69"/>
      <c r="I91" s="74" t="str">
        <f t="shared" si="2"/>
        <v/>
      </c>
      <c r="J91" s="29">
        <f t="shared" si="22"/>
        <v>69</v>
      </c>
    </row>
    <row r="92" spans="1:10" s="3" customFormat="1" ht="15" customHeight="1">
      <c r="A92" s="27">
        <f t="shared" si="23"/>
        <v>70</v>
      </c>
      <c r="B92" s="28" t="s">
        <v>83</v>
      </c>
      <c r="C92" s="42"/>
      <c r="D92" s="42"/>
      <c r="E92" s="40"/>
      <c r="F92" s="41"/>
      <c r="G92" s="68" t="str">
        <f t="shared" ref="G92:G97" si="24">IF(E92="","",E92*F92)</f>
        <v/>
      </c>
      <c r="H92" s="69"/>
      <c r="I92" s="74" t="str">
        <f t="shared" ref="I92:I97" si="25">IFERROR(G92+H92,"")</f>
        <v/>
      </c>
      <c r="J92" s="29">
        <f t="shared" ref="J92:J97" si="26">A92</f>
        <v>70</v>
      </c>
    </row>
    <row r="93" spans="1:10" s="3" customFormat="1" ht="15" customHeight="1">
      <c r="A93" s="27">
        <f t="shared" si="23"/>
        <v>71</v>
      </c>
      <c r="B93" s="28" t="s">
        <v>32</v>
      </c>
      <c r="C93" s="42"/>
      <c r="D93" s="42"/>
      <c r="E93" s="40"/>
      <c r="F93" s="41"/>
      <c r="G93" s="68" t="str">
        <f t="shared" si="24"/>
        <v/>
      </c>
      <c r="H93" s="69"/>
      <c r="I93" s="74" t="str">
        <f t="shared" si="25"/>
        <v/>
      </c>
      <c r="J93" s="29">
        <f t="shared" si="26"/>
        <v>71</v>
      </c>
    </row>
    <row r="94" spans="1:10" s="3" customFormat="1" ht="15" customHeight="1">
      <c r="A94" s="27">
        <f t="shared" si="23"/>
        <v>72</v>
      </c>
      <c r="B94" s="28" t="s">
        <v>20</v>
      </c>
      <c r="C94" s="42"/>
      <c r="D94" s="42"/>
      <c r="E94" s="40"/>
      <c r="F94" s="41"/>
      <c r="G94" s="68" t="str">
        <f t="shared" si="24"/>
        <v/>
      </c>
      <c r="H94" s="69"/>
      <c r="I94" s="74" t="str">
        <f t="shared" si="25"/>
        <v/>
      </c>
      <c r="J94" s="29">
        <f t="shared" si="26"/>
        <v>72</v>
      </c>
    </row>
    <row r="95" spans="1:10" s="3" customFormat="1" ht="15" customHeight="1">
      <c r="A95" s="27">
        <f t="shared" si="23"/>
        <v>73</v>
      </c>
      <c r="B95" s="28" t="s">
        <v>19</v>
      </c>
      <c r="C95" s="42"/>
      <c r="D95" s="42"/>
      <c r="E95" s="40"/>
      <c r="F95" s="41"/>
      <c r="G95" s="68" t="str">
        <f t="shared" si="24"/>
        <v/>
      </c>
      <c r="H95" s="69"/>
      <c r="I95" s="74" t="str">
        <f t="shared" si="25"/>
        <v/>
      </c>
      <c r="J95" s="29">
        <f t="shared" si="26"/>
        <v>73</v>
      </c>
    </row>
    <row r="96" spans="1:10" s="3" customFormat="1" ht="15" customHeight="1">
      <c r="A96" s="27">
        <f t="shared" si="23"/>
        <v>74</v>
      </c>
      <c r="B96" s="28" t="s">
        <v>33</v>
      </c>
      <c r="C96" s="42"/>
      <c r="D96" s="42"/>
      <c r="E96" s="40"/>
      <c r="F96" s="41"/>
      <c r="G96" s="68" t="str">
        <f t="shared" si="24"/>
        <v/>
      </c>
      <c r="H96" s="69"/>
      <c r="I96" s="74" t="str">
        <f t="shared" si="25"/>
        <v/>
      </c>
      <c r="J96" s="29">
        <f t="shared" si="26"/>
        <v>74</v>
      </c>
    </row>
    <row r="97" spans="1:10" s="3" customFormat="1" ht="15" customHeight="1">
      <c r="A97" s="27">
        <f t="shared" si="23"/>
        <v>75</v>
      </c>
      <c r="B97" s="28"/>
      <c r="C97" s="42"/>
      <c r="D97" s="42"/>
      <c r="E97" s="40"/>
      <c r="F97" s="41"/>
      <c r="G97" s="68" t="str">
        <f t="shared" si="24"/>
        <v/>
      </c>
      <c r="H97" s="69"/>
      <c r="I97" s="74" t="str">
        <f t="shared" si="25"/>
        <v/>
      </c>
      <c r="J97" s="29">
        <f t="shared" si="26"/>
        <v>75</v>
      </c>
    </row>
    <row r="98" spans="1:10" s="3" customFormat="1" ht="15" customHeight="1">
      <c r="A98" s="27">
        <f t="shared" si="23"/>
        <v>76</v>
      </c>
      <c r="B98" s="44" t="s">
        <v>34</v>
      </c>
      <c r="C98" s="51"/>
      <c r="D98" s="45"/>
      <c r="E98" s="46"/>
      <c r="F98" s="47"/>
      <c r="G98" s="70" t="str">
        <f t="shared" ref="G98:G106" si="27">IF(E98="","",E98*F98)</f>
        <v/>
      </c>
      <c r="H98" s="71"/>
      <c r="I98" s="75" t="str">
        <f t="shared" ref="I98:I106" si="28">IFERROR(G98+H98,"")</f>
        <v/>
      </c>
      <c r="J98" s="29">
        <f t="shared" ref="J98:J106" si="29">A98</f>
        <v>76</v>
      </c>
    </row>
    <row r="99" spans="1:10" s="3" customFormat="1" ht="15" customHeight="1">
      <c r="A99" s="27">
        <f t="shared" si="23"/>
        <v>77</v>
      </c>
      <c r="B99" s="28" t="s">
        <v>59</v>
      </c>
      <c r="C99" s="42"/>
      <c r="D99" s="42"/>
      <c r="E99" s="40"/>
      <c r="F99" s="41"/>
      <c r="G99" s="68" t="str">
        <f t="shared" si="27"/>
        <v/>
      </c>
      <c r="H99" s="69"/>
      <c r="I99" s="74" t="str">
        <f t="shared" si="28"/>
        <v/>
      </c>
      <c r="J99" s="29">
        <f t="shared" si="29"/>
        <v>77</v>
      </c>
    </row>
    <row r="100" spans="1:10" s="3" customFormat="1" ht="15" customHeight="1">
      <c r="A100" s="27">
        <f t="shared" si="23"/>
        <v>78</v>
      </c>
      <c r="B100" s="28" t="s">
        <v>31</v>
      </c>
      <c r="C100" s="42"/>
      <c r="D100" s="42"/>
      <c r="E100" s="40"/>
      <c r="F100" s="41"/>
      <c r="G100" s="68" t="str">
        <f t="shared" ref="G100:G104" si="30">IF(E100="","",E100*F100)</f>
        <v/>
      </c>
      <c r="H100" s="69"/>
      <c r="I100" s="74" t="str">
        <f t="shared" ref="I100:I104" si="31">IFERROR(G100+H100,"")</f>
        <v/>
      </c>
      <c r="J100" s="29">
        <f t="shared" ref="J100:J104" si="32">A100</f>
        <v>78</v>
      </c>
    </row>
    <row r="101" spans="1:10" s="3" customFormat="1" ht="15" customHeight="1">
      <c r="A101" s="27">
        <f t="shared" si="23"/>
        <v>79</v>
      </c>
      <c r="B101" s="28" t="s">
        <v>35</v>
      </c>
      <c r="C101" s="42"/>
      <c r="D101" s="42"/>
      <c r="E101" s="40"/>
      <c r="F101" s="41"/>
      <c r="G101" s="68" t="str">
        <f t="shared" si="30"/>
        <v/>
      </c>
      <c r="H101" s="69"/>
      <c r="I101" s="74" t="str">
        <f t="shared" si="31"/>
        <v/>
      </c>
      <c r="J101" s="29">
        <f t="shared" si="32"/>
        <v>79</v>
      </c>
    </row>
    <row r="102" spans="1:10" s="3" customFormat="1" ht="15" customHeight="1">
      <c r="A102" s="27">
        <f t="shared" si="23"/>
        <v>80</v>
      </c>
      <c r="B102" s="28" t="s">
        <v>22</v>
      </c>
      <c r="C102" s="42"/>
      <c r="D102" s="42"/>
      <c r="E102" s="40"/>
      <c r="F102" s="41"/>
      <c r="G102" s="68" t="str">
        <f t="shared" si="30"/>
        <v/>
      </c>
      <c r="H102" s="69"/>
      <c r="I102" s="74" t="str">
        <f t="shared" si="31"/>
        <v/>
      </c>
      <c r="J102" s="29">
        <f t="shared" si="32"/>
        <v>80</v>
      </c>
    </row>
    <row r="103" spans="1:10" s="3" customFormat="1" ht="15" customHeight="1">
      <c r="A103" s="27">
        <f t="shared" si="23"/>
        <v>81</v>
      </c>
      <c r="B103" s="28" t="s">
        <v>68</v>
      </c>
      <c r="C103" s="42"/>
      <c r="D103" s="42"/>
      <c r="E103" s="40"/>
      <c r="F103" s="41"/>
      <c r="G103" s="68" t="str">
        <f t="shared" si="30"/>
        <v/>
      </c>
      <c r="H103" s="69"/>
      <c r="I103" s="74" t="str">
        <f t="shared" si="31"/>
        <v/>
      </c>
      <c r="J103" s="29">
        <f t="shared" si="32"/>
        <v>81</v>
      </c>
    </row>
    <row r="104" spans="1:10" s="3" customFormat="1" ht="15" customHeight="1">
      <c r="A104" s="27">
        <f t="shared" si="23"/>
        <v>82</v>
      </c>
      <c r="B104" s="28"/>
      <c r="C104" s="42"/>
      <c r="D104" s="42"/>
      <c r="E104" s="40"/>
      <c r="F104" s="41"/>
      <c r="G104" s="68" t="str">
        <f t="shared" si="30"/>
        <v/>
      </c>
      <c r="H104" s="69"/>
      <c r="I104" s="74" t="str">
        <f t="shared" si="31"/>
        <v/>
      </c>
      <c r="J104" s="29">
        <f t="shared" si="32"/>
        <v>82</v>
      </c>
    </row>
    <row r="105" spans="1:10" s="3" customFormat="1" ht="15" customHeight="1">
      <c r="A105" s="27">
        <f t="shared" si="23"/>
        <v>83</v>
      </c>
      <c r="B105" s="44" t="s">
        <v>37</v>
      </c>
      <c r="C105" s="51"/>
      <c r="D105" s="45"/>
      <c r="E105" s="46"/>
      <c r="F105" s="47"/>
      <c r="G105" s="70" t="str">
        <f t="shared" si="27"/>
        <v/>
      </c>
      <c r="H105" s="71"/>
      <c r="I105" s="75" t="str">
        <f t="shared" si="28"/>
        <v/>
      </c>
      <c r="J105" s="29">
        <f t="shared" si="29"/>
        <v>83</v>
      </c>
    </row>
    <row r="106" spans="1:10" s="3" customFormat="1" ht="15" customHeight="1">
      <c r="A106" s="27">
        <f t="shared" si="23"/>
        <v>84</v>
      </c>
      <c r="B106" s="28" t="s">
        <v>40</v>
      </c>
      <c r="C106" s="42"/>
      <c r="D106" s="42"/>
      <c r="E106" s="40"/>
      <c r="F106" s="41"/>
      <c r="G106" s="68" t="str">
        <f t="shared" si="27"/>
        <v/>
      </c>
      <c r="H106" s="69"/>
      <c r="I106" s="74" t="str">
        <f t="shared" si="28"/>
        <v/>
      </c>
      <c r="J106" s="29">
        <f t="shared" si="29"/>
        <v>84</v>
      </c>
    </row>
    <row r="107" spans="1:10" s="3" customFormat="1" ht="15" customHeight="1">
      <c r="A107" s="27">
        <f t="shared" si="23"/>
        <v>85</v>
      </c>
      <c r="B107" s="28" t="s">
        <v>44</v>
      </c>
      <c r="C107" s="42"/>
      <c r="D107" s="42"/>
      <c r="E107" s="40"/>
      <c r="F107" s="41"/>
      <c r="G107" s="68" t="str">
        <f t="shared" ref="G107:G111" si="33">IF(E107="","",E107*F107)</f>
        <v/>
      </c>
      <c r="H107" s="69"/>
      <c r="I107" s="74" t="str">
        <f t="shared" ref="I107:I111" si="34">IFERROR(G107+H107,"")</f>
        <v/>
      </c>
      <c r="J107" s="29">
        <f t="shared" ref="J107:J111" si="35">A107</f>
        <v>85</v>
      </c>
    </row>
    <row r="108" spans="1:10" s="3" customFormat="1" ht="15" customHeight="1">
      <c r="A108" s="27">
        <f t="shared" si="23"/>
        <v>86</v>
      </c>
      <c r="B108" s="28"/>
      <c r="C108" s="42"/>
      <c r="D108" s="42"/>
      <c r="E108" s="40"/>
      <c r="F108" s="41"/>
      <c r="G108" s="68" t="str">
        <f t="shared" si="33"/>
        <v/>
      </c>
      <c r="H108" s="69"/>
      <c r="I108" s="74" t="str">
        <f t="shared" si="34"/>
        <v/>
      </c>
      <c r="J108" s="29">
        <f t="shared" si="35"/>
        <v>86</v>
      </c>
    </row>
    <row r="109" spans="1:10" s="3" customFormat="1" ht="15" customHeight="1">
      <c r="A109" s="27">
        <f t="shared" si="23"/>
        <v>87</v>
      </c>
      <c r="B109" s="28"/>
      <c r="C109" s="42"/>
      <c r="D109" s="42"/>
      <c r="E109" s="40"/>
      <c r="F109" s="41"/>
      <c r="G109" s="68" t="str">
        <f t="shared" si="33"/>
        <v/>
      </c>
      <c r="H109" s="69"/>
      <c r="I109" s="74" t="str">
        <f t="shared" si="34"/>
        <v/>
      </c>
      <c r="J109" s="29">
        <f t="shared" si="35"/>
        <v>87</v>
      </c>
    </row>
    <row r="110" spans="1:10" s="3" customFormat="1" ht="15" customHeight="1">
      <c r="A110" s="27">
        <f t="shared" si="23"/>
        <v>88</v>
      </c>
      <c r="B110" s="28"/>
      <c r="C110" s="42"/>
      <c r="D110" s="42"/>
      <c r="E110" s="40"/>
      <c r="F110" s="41"/>
      <c r="G110" s="68" t="str">
        <f t="shared" si="33"/>
        <v/>
      </c>
      <c r="H110" s="69"/>
      <c r="I110" s="74" t="str">
        <f t="shared" si="34"/>
        <v/>
      </c>
      <c r="J110" s="29">
        <f t="shared" si="35"/>
        <v>88</v>
      </c>
    </row>
    <row r="111" spans="1:10" s="3" customFormat="1" ht="15" customHeight="1">
      <c r="A111" s="27">
        <f t="shared" si="23"/>
        <v>89</v>
      </c>
      <c r="B111" s="28"/>
      <c r="C111" s="42"/>
      <c r="D111" s="42"/>
      <c r="E111" s="40"/>
      <c r="F111" s="41"/>
      <c r="G111" s="68" t="str">
        <f t="shared" si="33"/>
        <v/>
      </c>
      <c r="H111" s="69"/>
      <c r="I111" s="74" t="str">
        <f t="shared" si="34"/>
        <v/>
      </c>
      <c r="J111" s="29">
        <f t="shared" si="35"/>
        <v>89</v>
      </c>
    </row>
    <row r="112" spans="1:10" s="3" customFormat="1" ht="17" customHeight="1">
      <c r="A112" s="38"/>
      <c r="B112" s="53"/>
      <c r="C112" s="54"/>
      <c r="D112" s="54"/>
      <c r="E112" s="55"/>
      <c r="F112" s="56"/>
      <c r="G112" s="106" t="s">
        <v>4</v>
      </c>
      <c r="H112" s="107"/>
      <c r="I112" s="43">
        <f>SUM(I23:I111)</f>
        <v>0</v>
      </c>
      <c r="J112" s="39"/>
    </row>
    <row r="113" spans="1:10" s="1" customFormat="1" ht="29" customHeight="1">
      <c r="A113" s="103" t="s">
        <v>0</v>
      </c>
      <c r="B113" s="104"/>
      <c r="C113" s="104"/>
      <c r="D113" s="104"/>
      <c r="E113" s="104"/>
      <c r="F113" s="104"/>
      <c r="G113" s="104"/>
      <c r="H113" s="104"/>
      <c r="I113" s="104"/>
      <c r="J113" s="105"/>
    </row>
    <row r="114" spans="1:10" s="1" customFormat="1" ht="12" customHeight="1">
      <c r="A114" s="4"/>
      <c r="B114" s="5" t="s">
        <v>84</v>
      </c>
      <c r="C114" s="4"/>
      <c r="D114" s="32"/>
      <c r="E114" s="32"/>
      <c r="F114" s="4"/>
      <c r="G114" s="4"/>
      <c r="H114" s="4"/>
      <c r="I114" s="4"/>
      <c r="J114" s="4"/>
    </row>
    <row r="115" spans="1:10" s="1" customFormat="1" ht="12" customHeight="1">
      <c r="A115" s="6"/>
      <c r="B115" s="7" t="s">
        <v>47</v>
      </c>
      <c r="C115" s="6"/>
      <c r="D115" s="33"/>
      <c r="E115" s="33"/>
      <c r="F115" s="6"/>
      <c r="G115" s="6"/>
      <c r="H115" s="6"/>
      <c r="I115" s="6"/>
      <c r="J115" s="6"/>
    </row>
    <row r="116" spans="1:10" s="1" customFormat="1" ht="12" customHeight="1">
      <c r="A116" s="6"/>
      <c r="B116" s="7" t="s">
        <v>45</v>
      </c>
      <c r="C116" s="6"/>
      <c r="D116" s="33"/>
      <c r="E116" s="33"/>
      <c r="F116" s="6"/>
      <c r="G116" s="6"/>
      <c r="H116" s="6"/>
      <c r="I116" s="6"/>
      <c r="J116" s="6"/>
    </row>
    <row r="117" spans="1:10" s="1" customFormat="1" ht="12" customHeight="1">
      <c r="A117" s="6"/>
      <c r="B117" s="7" t="s">
        <v>46</v>
      </c>
      <c r="D117" s="18"/>
      <c r="E117" s="18"/>
      <c r="F117" s="6"/>
      <c r="G117" s="6"/>
      <c r="H117" s="6"/>
      <c r="I117" s="6"/>
      <c r="J117" s="6"/>
    </row>
    <row r="118" spans="1:10" s="1" customFormat="1" ht="12" customHeight="1">
      <c r="A118" s="8"/>
      <c r="B118" s="9" t="s">
        <v>3</v>
      </c>
      <c r="C118" s="9"/>
      <c r="D118" s="34"/>
      <c r="E118" s="34"/>
      <c r="F118" s="13"/>
      <c r="G118" s="10"/>
      <c r="H118" s="10"/>
      <c r="I118" s="16"/>
      <c r="J118" s="16"/>
    </row>
    <row r="119" spans="1:10" s="1" customFormat="1" ht="12" customHeight="1">
      <c r="A119" s="11"/>
      <c r="B119" s="19"/>
      <c r="C119" s="19"/>
      <c r="D119" s="35"/>
      <c r="E119" s="35"/>
      <c r="F119" s="98"/>
      <c r="G119" s="98"/>
      <c r="H119" s="98"/>
      <c r="I119" s="98"/>
      <c r="J119" s="98"/>
    </row>
    <row r="120" spans="1:10" s="1" customFormat="1" ht="36" customHeight="1">
      <c r="A120" s="12"/>
      <c r="B120" s="108"/>
      <c r="C120" s="108"/>
      <c r="D120" s="36"/>
      <c r="E120" s="36"/>
      <c r="F120" s="99"/>
      <c r="G120" s="99"/>
      <c r="H120" s="99"/>
      <c r="I120" s="99"/>
      <c r="J120" s="99"/>
    </row>
  </sheetData>
  <sheetProtection sheet="1" selectLockedCells="1"/>
  <mergeCells count="15">
    <mergeCell ref="F119:J120"/>
    <mergeCell ref="A21:J21"/>
    <mergeCell ref="A113:J113"/>
    <mergeCell ref="G112:H112"/>
    <mergeCell ref="B120:C120"/>
    <mergeCell ref="A13:J20"/>
    <mergeCell ref="F1:J3"/>
    <mergeCell ref="C5:E5"/>
    <mergeCell ref="A6:B6"/>
    <mergeCell ref="C6:E6"/>
    <mergeCell ref="A5:B5"/>
    <mergeCell ref="A12:J12"/>
    <mergeCell ref="A11:J11"/>
    <mergeCell ref="D8:E9"/>
    <mergeCell ref="A8:B8"/>
  </mergeCells>
  <phoneticPr fontId="3" type="noConversion"/>
  <pageMargins left="0.5" right="0.5" top="0.5" bottom="0.5" header="0.5" footer="0.5"/>
  <pageSetup scale="75" fitToHeight="0" orientation="portrait" horizontalDpi="4294967292" verticalDpi="4294967292"/>
  <rowBreaks count="1" manualBreakCount="1">
    <brk id="62" max="16383" man="1"/>
  </rowBreaks>
  <ignoredErrors>
    <ignoredError sqref="I98 I40 I23:I28 I63 I53 I70 I80 I90 I105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38E37-2DF7-6E44-AEED-0459978F244E}">
  <dimension ref="A1:E89"/>
  <sheetViews>
    <sheetView workbookViewId="0">
      <selection activeCell="D2" sqref="D2"/>
    </sheetView>
  </sheetViews>
  <sheetFormatPr baseColWidth="10" defaultRowHeight="16"/>
  <cols>
    <col min="1" max="1" width="10.83203125" style="76"/>
    <col min="2" max="2" width="24.1640625" style="76" bestFit="1" customWidth="1"/>
    <col min="3" max="5" width="10.83203125" style="77"/>
  </cols>
  <sheetData>
    <row r="1" spans="1:5">
      <c r="A1" s="76" t="s">
        <v>91</v>
      </c>
      <c r="B1" s="76" t="s">
        <v>89</v>
      </c>
      <c r="C1" s="77" t="s">
        <v>90</v>
      </c>
      <c r="D1" s="77" t="s">
        <v>92</v>
      </c>
      <c r="E1" s="77" t="s">
        <v>93</v>
      </c>
    </row>
    <row r="2" spans="1:5">
      <c r="A2" s="76">
        <f>'Draw Request'!A24</f>
        <v>2</v>
      </c>
      <c r="B2" s="76" t="str">
        <f>IF('Draw Request'!B24=0,"",'Draw Request'!B24)</f>
        <v>Permits and design</v>
      </c>
      <c r="C2" s="77" t="str">
        <f>IF('Draw Request'!C24=0,"",'Draw Request'!C24)</f>
        <v/>
      </c>
      <c r="D2" s="109">
        <f>'Draw Request'!H24</f>
        <v>0</v>
      </c>
      <c r="E2" s="109" t="str">
        <f>'Draw Request'!G24</f>
        <v/>
      </c>
    </row>
    <row r="3" spans="1:5">
      <c r="A3" s="76">
        <f>'Draw Request'!A25</f>
        <v>3</v>
      </c>
      <c r="B3" s="76" t="str">
        <f>IF('Draw Request'!B25=0,"",'Draw Request'!B25)</f>
        <v xml:space="preserve">Demolition </v>
      </c>
      <c r="C3" s="77" t="str">
        <f>IF('Draw Request'!C25=0,"",'Draw Request'!C25)</f>
        <v/>
      </c>
      <c r="D3" s="109">
        <f>'Draw Request'!H25</f>
        <v>0</v>
      </c>
      <c r="E3" s="109" t="str">
        <f>'Draw Request'!G25</f>
        <v/>
      </c>
    </row>
    <row r="4" spans="1:5">
      <c r="A4" s="76">
        <f>'Draw Request'!A26</f>
        <v>4</v>
      </c>
      <c r="B4" s="76" t="str">
        <f>IF('Draw Request'!B26=0,"",'Draw Request'!B26)</f>
        <v>Dumpster</v>
      </c>
      <c r="C4" s="77" t="str">
        <f>IF('Draw Request'!C26=0,"",'Draw Request'!C26)</f>
        <v/>
      </c>
      <c r="D4" s="109">
        <f>'Draw Request'!H26</f>
        <v>0</v>
      </c>
      <c r="E4" s="109" t="str">
        <f>'Draw Request'!G26</f>
        <v/>
      </c>
    </row>
    <row r="5" spans="1:5">
      <c r="A5" s="76">
        <f>'Draw Request'!A27</f>
        <v>5</v>
      </c>
      <c r="B5" s="76" t="str">
        <f>IF('Draw Request'!B27=0,"",'Draw Request'!B27)</f>
        <v/>
      </c>
      <c r="C5" s="77" t="str">
        <f>IF('Draw Request'!C27=0,"",'Draw Request'!C27)</f>
        <v/>
      </c>
      <c r="D5" s="109">
        <f>'Draw Request'!H27</f>
        <v>0</v>
      </c>
      <c r="E5" s="109" t="str">
        <f>'Draw Request'!G27</f>
        <v/>
      </c>
    </row>
    <row r="6" spans="1:5">
      <c r="A6" s="76">
        <f>'Draw Request'!A28</f>
        <v>6</v>
      </c>
      <c r="B6" s="76" t="str">
        <f>IF('Draw Request'!B28=0,"",'Draw Request'!B28)</f>
        <v>Exterior</v>
      </c>
      <c r="C6" s="77" t="str">
        <f>IF('Draw Request'!C28=0,"",'Draw Request'!C28)</f>
        <v/>
      </c>
      <c r="D6" s="109">
        <f>'Draw Request'!H28</f>
        <v>0</v>
      </c>
      <c r="E6" s="109" t="str">
        <f>'Draw Request'!G28</f>
        <v/>
      </c>
    </row>
    <row r="7" spans="1:5">
      <c r="A7" s="76">
        <f>'Draw Request'!A29</f>
        <v>7</v>
      </c>
      <c r="B7" s="76" t="str">
        <f>IF('Draw Request'!B29=0,"",'Draw Request'!B29)</f>
        <v>Foundation</v>
      </c>
      <c r="C7" s="77" t="str">
        <f>IF('Draw Request'!C29=0,"",'Draw Request'!C29)</f>
        <v/>
      </c>
      <c r="D7" s="109">
        <f>'Draw Request'!H29</f>
        <v>0</v>
      </c>
      <c r="E7" s="109" t="str">
        <f>'Draw Request'!G29</f>
        <v/>
      </c>
    </row>
    <row r="8" spans="1:5">
      <c r="A8" s="76">
        <f>'Draw Request'!A30</f>
        <v>8</v>
      </c>
      <c r="B8" s="76" t="str">
        <f>IF('Draw Request'!B30=0,"",'Draw Request'!B30)</f>
        <v>Roofing</v>
      </c>
      <c r="C8" s="77" t="str">
        <f>IF('Draw Request'!C30=0,"",'Draw Request'!C30)</f>
        <v/>
      </c>
      <c r="D8" s="109">
        <f>'Draw Request'!H30</f>
        <v>0</v>
      </c>
      <c r="E8" s="109" t="str">
        <f>'Draw Request'!G30</f>
        <v/>
      </c>
    </row>
    <row r="9" spans="1:5">
      <c r="A9" s="76">
        <f>'Draw Request'!A31</f>
        <v>9</v>
      </c>
      <c r="B9" s="76" t="str">
        <f>IF('Draw Request'!B31=0,"",'Draw Request'!B31)</f>
        <v>Soffits</v>
      </c>
      <c r="C9" s="77" t="str">
        <f>IF('Draw Request'!C31=0,"",'Draw Request'!C31)</f>
        <v/>
      </c>
      <c r="D9" s="109">
        <f>'Draw Request'!H31</f>
        <v>0</v>
      </c>
      <c r="E9" s="109" t="str">
        <f>'Draw Request'!G31</f>
        <v/>
      </c>
    </row>
    <row r="10" spans="1:5">
      <c r="A10" s="76">
        <f>'Draw Request'!A32</f>
        <v>10</v>
      </c>
      <c r="B10" s="76" t="str">
        <f>IF('Draw Request'!B32=0,"",'Draw Request'!B32)</f>
        <v>Fascia</v>
      </c>
      <c r="C10" s="77" t="str">
        <f>IF('Draw Request'!C32=0,"",'Draw Request'!C32)</f>
        <v/>
      </c>
      <c r="D10" s="109">
        <f>'Draw Request'!H32</f>
        <v>0</v>
      </c>
      <c r="E10" s="109" t="str">
        <f>'Draw Request'!G32</f>
        <v/>
      </c>
    </row>
    <row r="11" spans="1:5">
      <c r="A11" s="76">
        <f>'Draw Request'!A33</f>
        <v>11</v>
      </c>
      <c r="B11" s="76" t="str">
        <f>IF('Draw Request'!B33=0,"",'Draw Request'!B33)</f>
        <v>Siding or stucco</v>
      </c>
      <c r="C11" s="77" t="str">
        <f>IF('Draw Request'!C33=0,"",'Draw Request'!C33)</f>
        <v/>
      </c>
      <c r="D11" s="109">
        <f>'Draw Request'!H33</f>
        <v>0</v>
      </c>
      <c r="E11" s="109" t="str">
        <f>'Draw Request'!G33</f>
        <v/>
      </c>
    </row>
    <row r="12" spans="1:5">
      <c r="A12" s="76">
        <f>'Draw Request'!A34</f>
        <v>12</v>
      </c>
      <c r="B12" s="76" t="str">
        <f>IF('Draw Request'!B34=0,"",'Draw Request'!B34)</f>
        <v>Paint</v>
      </c>
      <c r="C12" s="77" t="str">
        <f>IF('Draw Request'!C34=0,"",'Draw Request'!C34)</f>
        <v/>
      </c>
      <c r="D12" s="109">
        <f>'Draw Request'!H34</f>
        <v>0</v>
      </c>
      <c r="E12" s="109" t="str">
        <f>'Draw Request'!G34</f>
        <v/>
      </c>
    </row>
    <row r="13" spans="1:5">
      <c r="A13" s="76">
        <f>'Draw Request'!A35</f>
        <v>13</v>
      </c>
      <c r="B13" s="76" t="str">
        <f>IF('Draw Request'!B35=0,"",'Draw Request'!B35)</f>
        <v>Doors</v>
      </c>
      <c r="C13" s="77" t="str">
        <f>IF('Draw Request'!C35=0,"",'Draw Request'!C35)</f>
        <v/>
      </c>
      <c r="D13" s="109">
        <f>'Draw Request'!H35</f>
        <v>0</v>
      </c>
      <c r="E13" s="109" t="str">
        <f>'Draw Request'!G35</f>
        <v/>
      </c>
    </row>
    <row r="14" spans="1:5">
      <c r="A14" s="76">
        <f>'Draw Request'!A36</f>
        <v>14</v>
      </c>
      <c r="B14" s="76" t="str">
        <f>IF('Draw Request'!B36=0,"",'Draw Request'!B36)</f>
        <v>Windows</v>
      </c>
      <c r="C14" s="77" t="str">
        <f>IF('Draw Request'!C36=0,"",'Draw Request'!C36)</f>
        <v/>
      </c>
      <c r="D14" s="109">
        <f>'Draw Request'!H36</f>
        <v>0</v>
      </c>
      <c r="E14" s="109" t="str">
        <f>'Draw Request'!G36</f>
        <v/>
      </c>
    </row>
    <row r="15" spans="1:5">
      <c r="A15" s="76">
        <f>'Draw Request'!A37</f>
        <v>15</v>
      </c>
      <c r="B15" s="76" t="str">
        <f>IF('Draw Request'!B37=0,"",'Draw Request'!B37)</f>
        <v>Garage doors</v>
      </c>
      <c r="C15" s="77" t="str">
        <f>IF('Draw Request'!C37=0,"",'Draw Request'!C37)</f>
        <v/>
      </c>
      <c r="D15" s="109">
        <f>'Draw Request'!H37</f>
        <v>0</v>
      </c>
      <c r="E15" s="109" t="str">
        <f>'Draw Request'!G37</f>
        <v/>
      </c>
    </row>
    <row r="16" spans="1:5">
      <c r="A16" s="76">
        <f>'Draw Request'!A38</f>
        <v>16</v>
      </c>
      <c r="B16" s="76" t="str">
        <f>IF('Draw Request'!B38=0,"",'Draw Request'!B38)</f>
        <v>Masonry or chimneys</v>
      </c>
      <c r="C16" s="77" t="str">
        <f>IF('Draw Request'!C38=0,"",'Draw Request'!C38)</f>
        <v/>
      </c>
      <c r="D16" s="109">
        <f>'Draw Request'!H38</f>
        <v>0</v>
      </c>
      <c r="E16" s="109" t="str">
        <f>'Draw Request'!G38</f>
        <v/>
      </c>
    </row>
    <row r="17" spans="1:5">
      <c r="A17" s="76">
        <f>'Draw Request'!A39</f>
        <v>17</v>
      </c>
      <c r="B17" s="76" t="str">
        <f>IF('Draw Request'!B39=0,"",'Draw Request'!B39)</f>
        <v/>
      </c>
      <c r="C17" s="77" t="str">
        <f>IF('Draw Request'!C39=0,"",'Draw Request'!C39)</f>
        <v/>
      </c>
      <c r="D17" s="109">
        <f>'Draw Request'!H39</f>
        <v>0</v>
      </c>
      <c r="E17" s="109" t="str">
        <f>'Draw Request'!G39</f>
        <v/>
      </c>
    </row>
    <row r="18" spans="1:5">
      <c r="A18" s="76">
        <f>'Draw Request'!A40</f>
        <v>18</v>
      </c>
      <c r="B18" s="76" t="str">
        <f>IF('Draw Request'!B40=0,"",'Draw Request'!B40)</f>
        <v>Interior</v>
      </c>
      <c r="C18" s="77" t="str">
        <f>IF('Draw Request'!C40=0,"",'Draw Request'!C40)</f>
        <v/>
      </c>
      <c r="D18" s="109">
        <f>'Draw Request'!H40</f>
        <v>0</v>
      </c>
      <c r="E18" s="109" t="str">
        <f>'Draw Request'!G40</f>
        <v/>
      </c>
    </row>
    <row r="19" spans="1:5">
      <c r="A19" s="76">
        <f>'Draw Request'!A41</f>
        <v>19</v>
      </c>
      <c r="B19" s="76" t="str">
        <f>IF('Draw Request'!B41=0,"",'Draw Request'!B41)</f>
        <v>Framing</v>
      </c>
      <c r="C19" s="77" t="str">
        <f>IF('Draw Request'!C41=0,"",'Draw Request'!C41)</f>
        <v/>
      </c>
      <c r="D19" s="109">
        <f>'Draw Request'!H41</f>
        <v>0</v>
      </c>
      <c r="E19" s="109" t="str">
        <f>'Draw Request'!G41</f>
        <v/>
      </c>
    </row>
    <row r="20" spans="1:5">
      <c r="A20" s="76">
        <f>'Draw Request'!A42</f>
        <v>20</v>
      </c>
      <c r="B20" s="76" t="str">
        <f>IF('Draw Request'!B42=0,"",'Draw Request'!B42)</f>
        <v>Insulation</v>
      </c>
      <c r="C20" s="77" t="str">
        <f>IF('Draw Request'!C42=0,"",'Draw Request'!C42)</f>
        <v/>
      </c>
      <c r="D20" s="109">
        <f>'Draw Request'!H42</f>
        <v>0</v>
      </c>
      <c r="E20" s="109" t="str">
        <f>'Draw Request'!G42</f>
        <v/>
      </c>
    </row>
    <row r="21" spans="1:5">
      <c r="A21" s="76">
        <f>'Draw Request'!A43</f>
        <v>21</v>
      </c>
      <c r="B21" s="76" t="str">
        <f>IF('Draw Request'!B43=0,"",'Draw Request'!B43)</f>
        <v>Drywall</v>
      </c>
      <c r="C21" s="77" t="str">
        <f>IF('Draw Request'!C43=0,"",'Draw Request'!C43)</f>
        <v/>
      </c>
      <c r="D21" s="109">
        <f>'Draw Request'!H43</f>
        <v>0</v>
      </c>
      <c r="E21" s="109" t="str">
        <f>'Draw Request'!G43</f>
        <v/>
      </c>
    </row>
    <row r="22" spans="1:5">
      <c r="A22" s="76">
        <f>'Draw Request'!A44</f>
        <v>22</v>
      </c>
      <c r="B22" s="76" t="str">
        <f>IF('Draw Request'!B44=0,"",'Draw Request'!B44)</f>
        <v>Interior doors</v>
      </c>
      <c r="C22" s="77" t="str">
        <f>IF('Draw Request'!C44=0,"",'Draw Request'!C44)</f>
        <v/>
      </c>
      <c r="D22" s="109">
        <f>'Draw Request'!H44</f>
        <v>0</v>
      </c>
      <c r="E22" s="109" t="str">
        <f>'Draw Request'!G44</f>
        <v/>
      </c>
    </row>
    <row r="23" spans="1:5">
      <c r="A23" s="76">
        <f>'Draw Request'!A45</f>
        <v>23</v>
      </c>
      <c r="B23" s="76" t="str">
        <f>IF('Draw Request'!B45=0,"",'Draw Request'!B45)</f>
        <v>Interior trim</v>
      </c>
      <c r="C23" s="77" t="str">
        <f>IF('Draw Request'!C45=0,"",'Draw Request'!C45)</f>
        <v/>
      </c>
      <c r="D23" s="109">
        <f>'Draw Request'!H45</f>
        <v>0</v>
      </c>
      <c r="E23" s="109" t="str">
        <f>'Draw Request'!G45</f>
        <v/>
      </c>
    </row>
    <row r="24" spans="1:5">
      <c r="A24" s="76">
        <f>'Draw Request'!A46</f>
        <v>24</v>
      </c>
      <c r="B24" s="76" t="str">
        <f>IF('Draw Request'!B46=0,"",'Draw Request'!B46)</f>
        <v>Interior paint</v>
      </c>
      <c r="C24" s="77" t="str">
        <f>IF('Draw Request'!C46=0,"",'Draw Request'!C46)</f>
        <v/>
      </c>
      <c r="D24" s="109">
        <f>'Draw Request'!H46</f>
        <v>0</v>
      </c>
      <c r="E24" s="109" t="str">
        <f>'Draw Request'!G46</f>
        <v/>
      </c>
    </row>
    <row r="25" spans="1:5">
      <c r="A25" s="76">
        <f>'Draw Request'!A47</f>
        <v>25</v>
      </c>
      <c r="B25" s="76" t="str">
        <f>IF('Draw Request'!B47=0,"",'Draw Request'!B47)</f>
        <v>Flooring - tile</v>
      </c>
      <c r="C25" s="77" t="str">
        <f>IF('Draw Request'!C47=0,"",'Draw Request'!C47)</f>
        <v/>
      </c>
      <c r="D25" s="109">
        <f>'Draw Request'!H47</f>
        <v>0</v>
      </c>
      <c r="E25" s="109" t="str">
        <f>'Draw Request'!G47</f>
        <v/>
      </c>
    </row>
    <row r="26" spans="1:5">
      <c r="A26" s="76">
        <f>'Draw Request'!A48</f>
        <v>26</v>
      </c>
      <c r="B26" s="76" t="str">
        <f>IF('Draw Request'!B48=0,"",'Draw Request'!B48)</f>
        <v>Flooring - wood</v>
      </c>
      <c r="C26" s="77" t="str">
        <f>IF('Draw Request'!C48=0,"",'Draw Request'!C48)</f>
        <v/>
      </c>
      <c r="D26" s="109">
        <f>'Draw Request'!H48</f>
        <v>0</v>
      </c>
      <c r="E26" s="109" t="str">
        <f>'Draw Request'!G48</f>
        <v/>
      </c>
    </row>
    <row r="27" spans="1:5">
      <c r="A27" s="76">
        <f>'Draw Request'!A49</f>
        <v>27</v>
      </c>
      <c r="B27" s="76" t="str">
        <f>IF('Draw Request'!B49=0,"",'Draw Request'!B49)</f>
        <v>Flooring - carpet</v>
      </c>
      <c r="C27" s="77" t="str">
        <f>IF('Draw Request'!C49=0,"",'Draw Request'!C49)</f>
        <v/>
      </c>
      <c r="D27" s="109">
        <f>'Draw Request'!H49</f>
        <v>0</v>
      </c>
      <c r="E27" s="109" t="str">
        <f>'Draw Request'!G49</f>
        <v/>
      </c>
    </row>
    <row r="28" spans="1:5">
      <c r="A28" s="76">
        <f>'Draw Request'!A50</f>
        <v>28</v>
      </c>
      <c r="B28" s="76" t="str">
        <f>IF('Draw Request'!B50=0,"",'Draw Request'!B50)</f>
        <v>Flooring - vinyl</v>
      </c>
      <c r="C28" s="77" t="str">
        <f>IF('Draw Request'!C50=0,"",'Draw Request'!C50)</f>
        <v/>
      </c>
      <c r="D28" s="109">
        <f>'Draw Request'!H50</f>
        <v>0</v>
      </c>
      <c r="E28" s="109" t="str">
        <f>'Draw Request'!G50</f>
        <v/>
      </c>
    </row>
    <row r="29" spans="1:5">
      <c r="A29" s="76">
        <f>'Draw Request'!A51</f>
        <v>29</v>
      </c>
      <c r="B29" s="76" t="str">
        <f>IF('Draw Request'!B51=0,"",'Draw Request'!B51)</f>
        <v>Stairs</v>
      </c>
      <c r="C29" s="77" t="str">
        <f>IF('Draw Request'!C51=0,"",'Draw Request'!C51)</f>
        <v/>
      </c>
      <c r="D29" s="109">
        <f>'Draw Request'!H51</f>
        <v>0</v>
      </c>
      <c r="E29" s="109" t="str">
        <f>'Draw Request'!G51</f>
        <v/>
      </c>
    </row>
    <row r="30" spans="1:5">
      <c r="A30" s="76">
        <f>'Draw Request'!A52</f>
        <v>30</v>
      </c>
      <c r="B30" s="76" t="str">
        <f>IF('Draw Request'!B52=0,"",'Draw Request'!B52)</f>
        <v/>
      </c>
      <c r="C30" s="77" t="str">
        <f>IF('Draw Request'!C52=0,"",'Draw Request'!C52)</f>
        <v/>
      </c>
      <c r="D30" s="109">
        <f>'Draw Request'!H52</f>
        <v>0</v>
      </c>
      <c r="E30" s="109" t="str">
        <f>'Draw Request'!G52</f>
        <v/>
      </c>
    </row>
    <row r="31" spans="1:5">
      <c r="A31" s="76">
        <f>'Draw Request'!A53</f>
        <v>31</v>
      </c>
      <c r="B31" s="76" t="str">
        <f>IF('Draw Request'!B53=0,"",'Draw Request'!B53)</f>
        <v>Interior Trades</v>
      </c>
      <c r="C31" s="77" t="str">
        <f>IF('Draw Request'!C53=0,"",'Draw Request'!C53)</f>
        <v/>
      </c>
      <c r="D31" s="109">
        <f>'Draw Request'!H53</f>
        <v>0</v>
      </c>
      <c r="E31" s="109" t="str">
        <f>'Draw Request'!G53</f>
        <v/>
      </c>
    </row>
    <row r="32" spans="1:5">
      <c r="A32" s="76">
        <f>'Draw Request'!A54</f>
        <v>32</v>
      </c>
      <c r="B32" s="76" t="str">
        <f>IF('Draw Request'!B54=0,"",'Draw Request'!B54)</f>
        <v>Electrical rough-in</v>
      </c>
      <c r="C32" s="77" t="str">
        <f>IF('Draw Request'!C54=0,"",'Draw Request'!C54)</f>
        <v/>
      </c>
      <c r="D32" s="109">
        <f>'Draw Request'!H54</f>
        <v>0</v>
      </c>
      <c r="E32" s="109" t="str">
        <f>'Draw Request'!G54</f>
        <v/>
      </c>
    </row>
    <row r="33" spans="1:5">
      <c r="A33" s="76">
        <f>'Draw Request'!A55</f>
        <v>33</v>
      </c>
      <c r="B33" s="76" t="str">
        <f>IF('Draw Request'!B55=0,"",'Draw Request'!B55)</f>
        <v>Electrical final</v>
      </c>
      <c r="C33" s="77" t="str">
        <f>IF('Draw Request'!C55=0,"",'Draw Request'!C55)</f>
        <v/>
      </c>
      <c r="D33" s="109">
        <f>'Draw Request'!H55</f>
        <v>0</v>
      </c>
      <c r="E33" s="109" t="str">
        <f>'Draw Request'!G55</f>
        <v/>
      </c>
    </row>
    <row r="34" spans="1:5">
      <c r="A34" s="76">
        <f>'Draw Request'!A56</f>
        <v>34</v>
      </c>
      <c r="B34" s="76" t="str">
        <f>IF('Draw Request'!B56=0,"",'Draw Request'!B56)</f>
        <v>Electrical fixtures &amp; lighting</v>
      </c>
      <c r="C34" s="77" t="str">
        <f>IF('Draw Request'!C56=0,"",'Draw Request'!C56)</f>
        <v/>
      </c>
      <c r="D34" s="109">
        <f>'Draw Request'!H56</f>
        <v>0</v>
      </c>
      <c r="E34" s="109" t="str">
        <f>'Draw Request'!G56</f>
        <v/>
      </c>
    </row>
    <row r="35" spans="1:5">
      <c r="A35" s="76">
        <f>'Draw Request'!A57</f>
        <v>35</v>
      </c>
      <c r="B35" s="76" t="str">
        <f>IF('Draw Request'!B57=0,"",'Draw Request'!B57)</f>
        <v>Plumbing rough-in</v>
      </c>
      <c r="C35" s="77" t="str">
        <f>IF('Draw Request'!C57=0,"",'Draw Request'!C57)</f>
        <v/>
      </c>
      <c r="D35" s="109">
        <f>'Draw Request'!H57</f>
        <v>0</v>
      </c>
      <c r="E35" s="109" t="str">
        <f>'Draw Request'!G57</f>
        <v/>
      </c>
    </row>
    <row r="36" spans="1:5">
      <c r="A36" s="76">
        <f>'Draw Request'!A58</f>
        <v>36</v>
      </c>
      <c r="B36" s="76" t="str">
        <f>IF('Draw Request'!B58=0,"",'Draw Request'!B58)</f>
        <v>Plumbing final</v>
      </c>
      <c r="C36" s="77" t="str">
        <f>IF('Draw Request'!C58=0,"",'Draw Request'!C58)</f>
        <v/>
      </c>
      <c r="D36" s="109">
        <f>'Draw Request'!H58</f>
        <v>0</v>
      </c>
      <c r="E36" s="109" t="str">
        <f>'Draw Request'!G58</f>
        <v/>
      </c>
    </row>
    <row r="37" spans="1:5">
      <c r="A37" s="76">
        <f>'Draw Request'!A59</f>
        <v>37</v>
      </c>
      <c r="B37" s="76" t="str">
        <f>IF('Draw Request'!B59=0,"",'Draw Request'!B59)</f>
        <v>HVAC</v>
      </c>
      <c r="C37" s="77" t="str">
        <f>IF('Draw Request'!C59=0,"",'Draw Request'!C59)</f>
        <v/>
      </c>
      <c r="D37" s="109">
        <f>'Draw Request'!H59</f>
        <v>0</v>
      </c>
      <c r="E37" s="109" t="str">
        <f>'Draw Request'!G59</f>
        <v/>
      </c>
    </row>
    <row r="38" spans="1:5">
      <c r="A38" s="76">
        <f>'Draw Request'!A60</f>
        <v>38</v>
      </c>
      <c r="B38" s="76" t="str">
        <f>IF('Draw Request'!B60=0,"",'Draw Request'!B60)</f>
        <v>Water heater</v>
      </c>
      <c r="C38" s="77" t="str">
        <f>IF('Draw Request'!C60=0,"",'Draw Request'!C60)</f>
        <v/>
      </c>
      <c r="D38" s="109">
        <f>'Draw Request'!H60</f>
        <v>0</v>
      </c>
      <c r="E38" s="109" t="str">
        <f>'Draw Request'!G60</f>
        <v/>
      </c>
    </row>
    <row r="39" spans="1:5">
      <c r="A39" s="76">
        <f>'Draw Request'!A61</f>
        <v>39</v>
      </c>
      <c r="B39" s="76" t="str">
        <f>IF('Draw Request'!B61=0,"",'Draw Request'!B61)</f>
        <v/>
      </c>
      <c r="C39" s="77" t="str">
        <f>IF('Draw Request'!C61=0,"",'Draw Request'!C61)</f>
        <v/>
      </c>
      <c r="D39" s="109">
        <f>'Draw Request'!H61</f>
        <v>0</v>
      </c>
      <c r="E39" s="109" t="str">
        <f>'Draw Request'!G61</f>
        <v/>
      </c>
    </row>
    <row r="40" spans="1:5">
      <c r="A40" s="76">
        <f>'Draw Request'!A62</f>
        <v>40</v>
      </c>
      <c r="B40" s="76" t="str">
        <f>IF('Draw Request'!B62=0,"",'Draw Request'!B62)</f>
        <v/>
      </c>
      <c r="C40" s="77" t="str">
        <f>IF('Draw Request'!C62=0,"",'Draw Request'!C62)</f>
        <v/>
      </c>
      <c r="D40" s="109">
        <f>'Draw Request'!H62</f>
        <v>0</v>
      </c>
      <c r="E40" s="109" t="str">
        <f>'Draw Request'!G62</f>
        <v/>
      </c>
    </row>
    <row r="41" spans="1:5">
      <c r="A41" s="76">
        <f>'Draw Request'!A63</f>
        <v>41</v>
      </c>
      <c r="B41" s="76" t="str">
        <f>IF('Draw Request'!B63=0,"",'Draw Request'!B63)</f>
        <v>Kitchen</v>
      </c>
      <c r="C41" s="77" t="str">
        <f>IF('Draw Request'!C63=0,"",'Draw Request'!C63)</f>
        <v/>
      </c>
      <c r="D41" s="109">
        <f>'Draw Request'!H63</f>
        <v>0</v>
      </c>
      <c r="E41" s="109" t="str">
        <f>'Draw Request'!G63</f>
        <v/>
      </c>
    </row>
    <row r="42" spans="1:5">
      <c r="A42" s="76">
        <f>'Draw Request'!A64</f>
        <v>42</v>
      </c>
      <c r="B42" s="76" t="str">
        <f>IF('Draw Request'!B64=0,"",'Draw Request'!B64)</f>
        <v>Kitchen cabinets</v>
      </c>
      <c r="C42" s="77" t="str">
        <f>IF('Draw Request'!C64=0,"",'Draw Request'!C64)</f>
        <v/>
      </c>
      <c r="D42" s="109">
        <f>'Draw Request'!H64</f>
        <v>0</v>
      </c>
      <c r="E42" s="109" t="str">
        <f>'Draw Request'!G64</f>
        <v/>
      </c>
    </row>
    <row r="43" spans="1:5">
      <c r="A43" s="76">
        <f>'Draw Request'!A65</f>
        <v>43</v>
      </c>
      <c r="B43" s="76" t="str">
        <f>IF('Draw Request'!B65=0,"",'Draw Request'!B65)</f>
        <v>Countertops</v>
      </c>
      <c r="C43" s="77" t="str">
        <f>IF('Draw Request'!C65=0,"",'Draw Request'!C65)</f>
        <v/>
      </c>
      <c r="D43" s="109">
        <f>'Draw Request'!H65</f>
        <v>0</v>
      </c>
      <c r="E43" s="109" t="str">
        <f>'Draw Request'!G65</f>
        <v/>
      </c>
    </row>
    <row r="44" spans="1:5">
      <c r="A44" s="76">
        <f>'Draw Request'!A66</f>
        <v>44</v>
      </c>
      <c r="B44" s="76" t="str">
        <f>IF('Draw Request'!B66=0,"",'Draw Request'!B66)</f>
        <v>Appliances</v>
      </c>
      <c r="C44" s="77" t="str">
        <f>IF('Draw Request'!C66=0,"",'Draw Request'!C66)</f>
        <v/>
      </c>
      <c r="D44" s="109">
        <f>'Draw Request'!H66</f>
        <v>0</v>
      </c>
      <c r="E44" s="109" t="str">
        <f>'Draw Request'!G66</f>
        <v/>
      </c>
    </row>
    <row r="45" spans="1:5">
      <c r="A45" s="76">
        <f>'Draw Request'!A67</f>
        <v>45</v>
      </c>
      <c r="B45" s="76" t="str">
        <f>IF('Draw Request'!B67=0,"",'Draw Request'!B67)</f>
        <v>Flooring</v>
      </c>
      <c r="C45" s="77" t="str">
        <f>IF('Draw Request'!C67=0,"",'Draw Request'!C67)</f>
        <v/>
      </c>
      <c r="D45" s="109">
        <f>'Draw Request'!H67</f>
        <v>0</v>
      </c>
      <c r="E45" s="109" t="str">
        <f>'Draw Request'!G67</f>
        <v/>
      </c>
    </row>
    <row r="46" spans="1:5">
      <c r="A46" s="76">
        <f>'Draw Request'!A68</f>
        <v>46</v>
      </c>
      <c r="B46" s="76" t="str">
        <f>IF('Draw Request'!B68=0,"",'Draw Request'!B68)</f>
        <v>Fixtures</v>
      </c>
      <c r="C46" s="77" t="str">
        <f>IF('Draw Request'!C68=0,"",'Draw Request'!C68)</f>
        <v/>
      </c>
      <c r="D46" s="109">
        <f>'Draw Request'!H68</f>
        <v>0</v>
      </c>
      <c r="E46" s="109" t="str">
        <f>'Draw Request'!G68</f>
        <v/>
      </c>
    </row>
    <row r="47" spans="1:5">
      <c r="A47" s="76">
        <f>'Draw Request'!A69</f>
        <v>47</v>
      </c>
      <c r="B47" s="76" t="str">
        <f>IF('Draw Request'!B69=0,"",'Draw Request'!B69)</f>
        <v/>
      </c>
      <c r="C47" s="77" t="str">
        <f>IF('Draw Request'!C69=0,"",'Draw Request'!C69)</f>
        <v/>
      </c>
      <c r="D47" s="109">
        <f>'Draw Request'!H69</f>
        <v>0</v>
      </c>
      <c r="E47" s="109" t="str">
        <f>'Draw Request'!G69</f>
        <v/>
      </c>
    </row>
    <row r="48" spans="1:5">
      <c r="A48" s="76">
        <f>'Draw Request'!A70</f>
        <v>48</v>
      </c>
      <c r="B48" s="76" t="str">
        <f>IF('Draw Request'!B70=0,"",'Draw Request'!B70)</f>
        <v>Master Bathrooms</v>
      </c>
      <c r="C48" s="77" t="str">
        <f>IF('Draw Request'!C70=0,"",'Draw Request'!C70)</f>
        <v/>
      </c>
      <c r="D48" s="109">
        <f>'Draw Request'!H70</f>
        <v>0</v>
      </c>
      <c r="E48" s="109" t="str">
        <f>'Draw Request'!G70</f>
        <v/>
      </c>
    </row>
    <row r="49" spans="1:5">
      <c r="A49" s="76">
        <f>'Draw Request'!A71</f>
        <v>49</v>
      </c>
      <c r="B49" s="76" t="str">
        <f>IF('Draw Request'!B71=0,"",'Draw Request'!B71)</f>
        <v>Countertops</v>
      </c>
      <c r="C49" s="77" t="str">
        <f>IF('Draw Request'!C71=0,"",'Draw Request'!C71)</f>
        <v/>
      </c>
      <c r="D49" s="109">
        <f>'Draw Request'!H71</f>
        <v>0</v>
      </c>
      <c r="E49" s="109" t="str">
        <f>'Draw Request'!G71</f>
        <v/>
      </c>
    </row>
    <row r="50" spans="1:5">
      <c r="A50" s="76">
        <f>'Draw Request'!A72</f>
        <v>50</v>
      </c>
      <c r="B50" s="76" t="str">
        <f>IF('Draw Request'!B72=0,"",'Draw Request'!B72)</f>
        <v>Vanities</v>
      </c>
      <c r="C50" s="77" t="str">
        <f>IF('Draw Request'!C72=0,"",'Draw Request'!C72)</f>
        <v/>
      </c>
      <c r="D50" s="109">
        <f>'Draw Request'!H72</f>
        <v>0</v>
      </c>
      <c r="E50" s="109" t="str">
        <f>'Draw Request'!G72</f>
        <v/>
      </c>
    </row>
    <row r="51" spans="1:5">
      <c r="A51" s="76">
        <f>'Draw Request'!A73</f>
        <v>51</v>
      </c>
      <c r="B51" s="76" t="str">
        <f>IF('Draw Request'!B73=0,"",'Draw Request'!B73)</f>
        <v>Toilets and sinks</v>
      </c>
      <c r="C51" s="77" t="str">
        <f>IF('Draw Request'!C73=0,"",'Draw Request'!C73)</f>
        <v/>
      </c>
      <c r="D51" s="109">
        <f>'Draw Request'!H73</f>
        <v>0</v>
      </c>
      <c r="E51" s="109" t="str">
        <f>'Draw Request'!G73</f>
        <v/>
      </c>
    </row>
    <row r="52" spans="1:5">
      <c r="A52" s="76">
        <f>'Draw Request'!A74</f>
        <v>52</v>
      </c>
      <c r="B52" s="76" t="str">
        <f>IF('Draw Request'!B74=0,"",'Draw Request'!B74)</f>
        <v>Fixtures</v>
      </c>
      <c r="C52" s="77" t="str">
        <f>IF('Draw Request'!C74=0,"",'Draw Request'!C74)</f>
        <v/>
      </c>
      <c r="D52" s="109">
        <f>'Draw Request'!H74</f>
        <v>0</v>
      </c>
      <c r="E52" s="109" t="str">
        <f>'Draw Request'!G74</f>
        <v/>
      </c>
    </row>
    <row r="53" spans="1:5">
      <c r="A53" s="76">
        <f>'Draw Request'!A75</f>
        <v>53</v>
      </c>
      <c r="B53" s="76" t="str">
        <f>IF('Draw Request'!B75=0,"",'Draw Request'!B75)</f>
        <v>Tubs</v>
      </c>
      <c r="C53" s="77" t="str">
        <f>IF('Draw Request'!C75=0,"",'Draw Request'!C75)</f>
        <v/>
      </c>
      <c r="D53" s="109">
        <f>'Draw Request'!H75</f>
        <v>0</v>
      </c>
      <c r="E53" s="109" t="str">
        <f>'Draw Request'!G75</f>
        <v/>
      </c>
    </row>
    <row r="54" spans="1:5">
      <c r="A54" s="76">
        <f>'Draw Request'!A76</f>
        <v>54</v>
      </c>
      <c r="B54" s="76" t="str">
        <f>IF('Draw Request'!B76=0,"",'Draw Request'!B76)</f>
        <v>Showers</v>
      </c>
      <c r="C54" s="77" t="str">
        <f>IF('Draw Request'!C76=0,"",'Draw Request'!C76)</f>
        <v/>
      </c>
      <c r="D54" s="109">
        <f>'Draw Request'!H76</f>
        <v>0</v>
      </c>
      <c r="E54" s="109" t="str">
        <f>'Draw Request'!G76</f>
        <v/>
      </c>
    </row>
    <row r="55" spans="1:5">
      <c r="A55" s="76">
        <f>'Draw Request'!A77</f>
        <v>55</v>
      </c>
      <c r="B55" s="76" t="str">
        <f>IF('Draw Request'!B77=0,"",'Draw Request'!B77)</f>
        <v>Flooring</v>
      </c>
      <c r="C55" s="77" t="str">
        <f>IF('Draw Request'!C77=0,"",'Draw Request'!C77)</f>
        <v/>
      </c>
      <c r="D55" s="109">
        <f>'Draw Request'!H77</f>
        <v>0</v>
      </c>
      <c r="E55" s="109" t="str">
        <f>'Draw Request'!G77</f>
        <v/>
      </c>
    </row>
    <row r="56" spans="1:5">
      <c r="A56" s="76">
        <f>'Draw Request'!A78</f>
        <v>56</v>
      </c>
      <c r="B56" s="76" t="str">
        <f>IF('Draw Request'!B78=0,"",'Draw Request'!B78)</f>
        <v>Mirrors , accessories</v>
      </c>
      <c r="C56" s="77" t="str">
        <f>IF('Draw Request'!C78=0,"",'Draw Request'!C78)</f>
        <v/>
      </c>
      <c r="D56" s="109">
        <f>'Draw Request'!H78</f>
        <v>0</v>
      </c>
      <c r="E56" s="109" t="str">
        <f>'Draw Request'!G78</f>
        <v/>
      </c>
    </row>
    <row r="57" spans="1:5">
      <c r="A57" s="76">
        <f>'Draw Request'!A79</f>
        <v>57</v>
      </c>
      <c r="B57" s="76" t="str">
        <f>IF('Draw Request'!B79=0,"",'Draw Request'!B79)</f>
        <v/>
      </c>
      <c r="C57" s="77" t="str">
        <f>IF('Draw Request'!C79=0,"",'Draw Request'!C79)</f>
        <v/>
      </c>
      <c r="D57" s="109">
        <f>'Draw Request'!H79</f>
        <v>0</v>
      </c>
      <c r="E57" s="109" t="str">
        <f>'Draw Request'!G79</f>
        <v/>
      </c>
    </row>
    <row r="58" spans="1:5">
      <c r="A58" s="76">
        <f>'Draw Request'!A80</f>
        <v>58</v>
      </c>
      <c r="B58" s="76" t="str">
        <f>IF('Draw Request'!B80=0,"",'Draw Request'!B80)</f>
        <v>Secondary Bathrooms</v>
      </c>
      <c r="C58" s="77" t="str">
        <f>IF('Draw Request'!C80=0,"",'Draw Request'!C80)</f>
        <v/>
      </c>
      <c r="D58" s="109">
        <f>'Draw Request'!H80</f>
        <v>0</v>
      </c>
      <c r="E58" s="109" t="str">
        <f>'Draw Request'!G80</f>
        <v/>
      </c>
    </row>
    <row r="59" spans="1:5">
      <c r="A59" s="76">
        <f>'Draw Request'!A81</f>
        <v>59</v>
      </c>
      <c r="B59" s="76" t="str">
        <f>IF('Draw Request'!B81=0,"",'Draw Request'!B81)</f>
        <v>Countertops</v>
      </c>
      <c r="C59" s="77" t="str">
        <f>IF('Draw Request'!C81=0,"",'Draw Request'!C81)</f>
        <v/>
      </c>
      <c r="D59" s="109">
        <f>'Draw Request'!H81</f>
        <v>0</v>
      </c>
      <c r="E59" s="109" t="str">
        <f>'Draw Request'!G81</f>
        <v/>
      </c>
    </row>
    <row r="60" spans="1:5">
      <c r="A60" s="76">
        <f>'Draw Request'!A82</f>
        <v>60</v>
      </c>
      <c r="B60" s="76" t="str">
        <f>IF('Draw Request'!B82=0,"",'Draw Request'!B82)</f>
        <v>Vanities</v>
      </c>
      <c r="C60" s="77" t="str">
        <f>IF('Draw Request'!C82=0,"",'Draw Request'!C82)</f>
        <v/>
      </c>
      <c r="D60" s="109">
        <f>'Draw Request'!H82</f>
        <v>0</v>
      </c>
      <c r="E60" s="109" t="str">
        <f>'Draw Request'!G82</f>
        <v/>
      </c>
    </row>
    <row r="61" spans="1:5">
      <c r="A61" s="76">
        <f>'Draw Request'!A83</f>
        <v>61</v>
      </c>
      <c r="B61" s="76" t="str">
        <f>IF('Draw Request'!B83=0,"",'Draw Request'!B83)</f>
        <v>Toilets and sinks</v>
      </c>
      <c r="C61" s="77" t="str">
        <f>IF('Draw Request'!C83=0,"",'Draw Request'!C83)</f>
        <v/>
      </c>
      <c r="D61" s="109">
        <f>'Draw Request'!H83</f>
        <v>0</v>
      </c>
      <c r="E61" s="109" t="str">
        <f>'Draw Request'!G83</f>
        <v/>
      </c>
    </row>
    <row r="62" spans="1:5">
      <c r="A62" s="76">
        <f>'Draw Request'!A84</f>
        <v>62</v>
      </c>
      <c r="B62" s="76" t="str">
        <f>IF('Draw Request'!B84=0,"",'Draw Request'!B84)</f>
        <v>Fixtures</v>
      </c>
      <c r="C62" s="77" t="str">
        <f>IF('Draw Request'!C84=0,"",'Draw Request'!C84)</f>
        <v/>
      </c>
      <c r="D62" s="109">
        <f>'Draw Request'!H84</f>
        <v>0</v>
      </c>
      <c r="E62" s="109" t="str">
        <f>'Draw Request'!G84</f>
        <v/>
      </c>
    </row>
    <row r="63" spans="1:5">
      <c r="A63" s="76">
        <f>'Draw Request'!A85</f>
        <v>63</v>
      </c>
      <c r="B63" s="76" t="str">
        <f>IF('Draw Request'!B85=0,"",'Draw Request'!B85)</f>
        <v>Tubs</v>
      </c>
      <c r="C63" s="77" t="str">
        <f>IF('Draw Request'!C85=0,"",'Draw Request'!C85)</f>
        <v/>
      </c>
      <c r="D63" s="109">
        <f>'Draw Request'!H85</f>
        <v>0</v>
      </c>
      <c r="E63" s="109" t="str">
        <f>'Draw Request'!G85</f>
        <v/>
      </c>
    </row>
    <row r="64" spans="1:5">
      <c r="A64" s="76">
        <f>'Draw Request'!A86</f>
        <v>64</v>
      </c>
      <c r="B64" s="76" t="str">
        <f>IF('Draw Request'!B86=0,"",'Draw Request'!B86)</f>
        <v>Showers</v>
      </c>
      <c r="C64" s="77" t="str">
        <f>IF('Draw Request'!C86=0,"",'Draw Request'!C86)</f>
        <v/>
      </c>
      <c r="D64" s="109">
        <f>'Draw Request'!H86</f>
        <v>0</v>
      </c>
      <c r="E64" s="109" t="str">
        <f>'Draw Request'!G86</f>
        <v/>
      </c>
    </row>
    <row r="65" spans="1:5">
      <c r="A65" s="76">
        <f>'Draw Request'!A87</f>
        <v>65</v>
      </c>
      <c r="B65" s="76" t="str">
        <f>IF('Draw Request'!B87=0,"",'Draw Request'!B87)</f>
        <v>Flooring</v>
      </c>
      <c r="C65" s="77" t="str">
        <f>IF('Draw Request'!C87=0,"",'Draw Request'!C87)</f>
        <v/>
      </c>
      <c r="D65" s="109">
        <f>'Draw Request'!H87</f>
        <v>0</v>
      </c>
      <c r="E65" s="109" t="str">
        <f>'Draw Request'!G87</f>
        <v/>
      </c>
    </row>
    <row r="66" spans="1:5">
      <c r="A66" s="76">
        <f>'Draw Request'!A88</f>
        <v>66</v>
      </c>
      <c r="B66" s="76" t="str">
        <f>IF('Draw Request'!B88=0,"",'Draw Request'!B88)</f>
        <v>Mirrors , accessories</v>
      </c>
      <c r="C66" s="77" t="str">
        <f>IF('Draw Request'!C88=0,"",'Draw Request'!C88)</f>
        <v/>
      </c>
      <c r="D66" s="109">
        <f>'Draw Request'!H88</f>
        <v>0</v>
      </c>
      <c r="E66" s="109" t="str">
        <f>'Draw Request'!G88</f>
        <v/>
      </c>
    </row>
    <row r="67" spans="1:5">
      <c r="A67" s="76">
        <f>'Draw Request'!A89</f>
        <v>67</v>
      </c>
      <c r="B67" s="76" t="str">
        <f>IF('Draw Request'!B89=0,"",'Draw Request'!B89)</f>
        <v/>
      </c>
      <c r="C67" s="77" t="str">
        <f>IF('Draw Request'!C89=0,"",'Draw Request'!C89)</f>
        <v/>
      </c>
      <c r="D67" s="109">
        <f>'Draw Request'!H89</f>
        <v>0</v>
      </c>
      <c r="E67" s="109" t="str">
        <f>'Draw Request'!G89</f>
        <v/>
      </c>
    </row>
    <row r="68" spans="1:5">
      <c r="A68" s="76">
        <f>'Draw Request'!A90</f>
        <v>68</v>
      </c>
      <c r="B68" s="76" t="str">
        <f>IF('Draw Request'!B90=0,"",'Draw Request'!B90)</f>
        <v>Basement</v>
      </c>
      <c r="C68" s="77" t="str">
        <f>IF('Draw Request'!C90=0,"",'Draw Request'!C90)</f>
        <v/>
      </c>
      <c r="D68" s="109">
        <f>'Draw Request'!H90</f>
        <v>0</v>
      </c>
      <c r="E68" s="109" t="str">
        <f>'Draw Request'!G90</f>
        <v/>
      </c>
    </row>
    <row r="69" spans="1:5">
      <c r="A69" s="76">
        <f>'Draw Request'!A91</f>
        <v>69</v>
      </c>
      <c r="B69" s="76" t="str">
        <f>IF('Draw Request'!B91=0,"",'Draw Request'!B91)</f>
        <v>Drywall</v>
      </c>
      <c r="C69" s="77" t="str">
        <f>IF('Draw Request'!C91=0,"",'Draw Request'!C91)</f>
        <v/>
      </c>
      <c r="D69" s="109">
        <f>'Draw Request'!H91</f>
        <v>0</v>
      </c>
      <c r="E69" s="109" t="str">
        <f>'Draw Request'!G91</f>
        <v/>
      </c>
    </row>
    <row r="70" spans="1:5">
      <c r="A70" s="76">
        <f>'Draw Request'!A92</f>
        <v>70</v>
      </c>
      <c r="B70" s="76" t="str">
        <f>IF('Draw Request'!B92=0,"",'Draw Request'!B92)</f>
        <v>Framing &amp; insulation</v>
      </c>
      <c r="C70" s="77" t="str">
        <f>IF('Draw Request'!C92=0,"",'Draw Request'!C92)</f>
        <v/>
      </c>
      <c r="D70" s="109">
        <f>'Draw Request'!H92</f>
        <v>0</v>
      </c>
      <c r="E70" s="109" t="str">
        <f>'Draw Request'!G92</f>
        <v/>
      </c>
    </row>
    <row r="71" spans="1:5">
      <c r="A71" s="76">
        <f>'Draw Request'!A93</f>
        <v>71</v>
      </c>
      <c r="B71" s="76" t="str">
        <f>IF('Draw Request'!B93=0,"",'Draw Request'!B93)</f>
        <v>Paint</v>
      </c>
      <c r="C71" s="77" t="str">
        <f>IF('Draw Request'!C93=0,"",'Draw Request'!C93)</f>
        <v/>
      </c>
      <c r="D71" s="109">
        <f>'Draw Request'!H93</f>
        <v>0</v>
      </c>
      <c r="E71" s="109" t="str">
        <f>'Draw Request'!G93</f>
        <v/>
      </c>
    </row>
    <row r="72" spans="1:5">
      <c r="A72" s="76">
        <f>'Draw Request'!A94</f>
        <v>72</v>
      </c>
      <c r="B72" s="76" t="str">
        <f>IF('Draw Request'!B94=0,"",'Draw Request'!B94)</f>
        <v>Flooring</v>
      </c>
      <c r="C72" s="77" t="str">
        <f>IF('Draw Request'!C94=0,"",'Draw Request'!C94)</f>
        <v/>
      </c>
      <c r="D72" s="109">
        <f>'Draw Request'!H94</f>
        <v>0</v>
      </c>
      <c r="E72" s="109" t="str">
        <f>'Draw Request'!G94</f>
        <v/>
      </c>
    </row>
    <row r="73" spans="1:5">
      <c r="A73" s="76">
        <f>'Draw Request'!A95</f>
        <v>73</v>
      </c>
      <c r="B73" s="76" t="str">
        <f>IF('Draw Request'!B95=0,"",'Draw Request'!B95)</f>
        <v>Stairs</v>
      </c>
      <c r="C73" s="77" t="str">
        <f>IF('Draw Request'!C95=0,"",'Draw Request'!C95)</f>
        <v/>
      </c>
      <c r="D73" s="109">
        <f>'Draw Request'!H95</f>
        <v>0</v>
      </c>
      <c r="E73" s="109" t="str">
        <f>'Draw Request'!G95</f>
        <v/>
      </c>
    </row>
    <row r="74" spans="1:5">
      <c r="A74" s="76">
        <f>'Draw Request'!A96</f>
        <v>74</v>
      </c>
      <c r="B74" s="76" t="str">
        <f>IF('Draw Request'!B96=0,"",'Draw Request'!B96)</f>
        <v>Waterproofing</v>
      </c>
      <c r="C74" s="77" t="str">
        <f>IF('Draw Request'!C96=0,"",'Draw Request'!C96)</f>
        <v/>
      </c>
      <c r="D74" s="109">
        <f>'Draw Request'!H96</f>
        <v>0</v>
      </c>
      <c r="E74" s="109" t="str">
        <f>'Draw Request'!G96</f>
        <v/>
      </c>
    </row>
    <row r="75" spans="1:5">
      <c r="A75" s="76">
        <f>'Draw Request'!A97</f>
        <v>75</v>
      </c>
      <c r="B75" s="76" t="str">
        <f>IF('Draw Request'!B97=0,"",'Draw Request'!B97)</f>
        <v/>
      </c>
      <c r="C75" s="77" t="str">
        <f>IF('Draw Request'!C97=0,"",'Draw Request'!C97)</f>
        <v/>
      </c>
      <c r="D75" s="109">
        <f>'Draw Request'!H97</f>
        <v>0</v>
      </c>
      <c r="E75" s="109" t="str">
        <f>'Draw Request'!G97</f>
        <v/>
      </c>
    </row>
    <row r="76" spans="1:5">
      <c r="A76" s="76">
        <f>'Draw Request'!A98</f>
        <v>76</v>
      </c>
      <c r="B76" s="76" t="str">
        <f>IF('Draw Request'!B98=0,"",'Draw Request'!B98)</f>
        <v>Outdoors</v>
      </c>
      <c r="C76" s="77" t="str">
        <f>IF('Draw Request'!C98=0,"",'Draw Request'!C98)</f>
        <v/>
      </c>
      <c r="D76" s="109">
        <f>'Draw Request'!H98</f>
        <v>0</v>
      </c>
      <c r="E76" s="109" t="str">
        <f>'Draw Request'!G98</f>
        <v/>
      </c>
    </row>
    <row r="77" spans="1:5">
      <c r="A77" s="76">
        <f>'Draw Request'!A99</f>
        <v>77</v>
      </c>
      <c r="B77" s="76" t="str">
        <f>IF('Draw Request'!B99=0,"",'Draw Request'!B99)</f>
        <v>Driveway</v>
      </c>
      <c r="C77" s="77" t="str">
        <f>IF('Draw Request'!C99=0,"",'Draw Request'!C99)</f>
        <v/>
      </c>
      <c r="D77" s="109">
        <f>'Draw Request'!H99</f>
        <v>0</v>
      </c>
      <c r="E77" s="109" t="str">
        <f>'Draw Request'!G99</f>
        <v/>
      </c>
    </row>
    <row r="78" spans="1:5">
      <c r="A78" s="76">
        <f>'Draw Request'!A100</f>
        <v>78</v>
      </c>
      <c r="B78" s="76" t="str">
        <f>IF('Draw Request'!B100=0,"",'Draw Request'!B100)</f>
        <v>Porch/Deck</v>
      </c>
      <c r="C78" s="77" t="str">
        <f>IF('Draw Request'!C100=0,"",'Draw Request'!C100)</f>
        <v/>
      </c>
      <c r="D78" s="109">
        <f>'Draw Request'!H100</f>
        <v>0</v>
      </c>
      <c r="E78" s="109" t="str">
        <f>'Draw Request'!G100</f>
        <v/>
      </c>
    </row>
    <row r="79" spans="1:5">
      <c r="A79" s="76">
        <f>'Draw Request'!A101</f>
        <v>79</v>
      </c>
      <c r="B79" s="76" t="str">
        <f>IF('Draw Request'!B101=0,"",'Draw Request'!B101)</f>
        <v>Pool repairs</v>
      </c>
      <c r="C79" s="77" t="str">
        <f>IF('Draw Request'!C101=0,"",'Draw Request'!C101)</f>
        <v/>
      </c>
      <c r="D79" s="109">
        <f>'Draw Request'!H101</f>
        <v>0</v>
      </c>
      <c r="E79" s="109" t="str">
        <f>'Draw Request'!G101</f>
        <v/>
      </c>
    </row>
    <row r="80" spans="1:5">
      <c r="A80" s="76">
        <f>'Draw Request'!A102</f>
        <v>80</v>
      </c>
      <c r="B80" s="76" t="str">
        <f>IF('Draw Request'!B102=0,"",'Draw Request'!B102)</f>
        <v>Landscaping</v>
      </c>
      <c r="C80" s="77" t="str">
        <f>IF('Draw Request'!C102=0,"",'Draw Request'!C102)</f>
        <v/>
      </c>
      <c r="D80" s="109">
        <f>'Draw Request'!H102</f>
        <v>0</v>
      </c>
      <c r="E80" s="109" t="str">
        <f>'Draw Request'!G102</f>
        <v/>
      </c>
    </row>
    <row r="81" spans="1:5">
      <c r="A81" s="76">
        <f>'Draw Request'!A103</f>
        <v>81</v>
      </c>
      <c r="B81" s="76" t="str">
        <f>IF('Draw Request'!B103=0,"",'Draw Request'!B103)</f>
        <v>Fencing</v>
      </c>
      <c r="C81" s="77" t="str">
        <f>IF('Draw Request'!C103=0,"",'Draw Request'!C103)</f>
        <v/>
      </c>
      <c r="D81" s="109">
        <f>'Draw Request'!H103</f>
        <v>0</v>
      </c>
      <c r="E81" s="109" t="str">
        <f>'Draw Request'!G103</f>
        <v/>
      </c>
    </row>
    <row r="82" spans="1:5">
      <c r="A82" s="76">
        <f>'Draw Request'!A104</f>
        <v>82</v>
      </c>
      <c r="B82" s="76" t="str">
        <f>IF('Draw Request'!B104=0,"",'Draw Request'!B104)</f>
        <v/>
      </c>
      <c r="C82" s="77" t="str">
        <f>IF('Draw Request'!C104=0,"",'Draw Request'!C104)</f>
        <v/>
      </c>
      <c r="D82" s="109">
        <f>'Draw Request'!H104</f>
        <v>0</v>
      </c>
      <c r="E82" s="109" t="str">
        <f>'Draw Request'!G104</f>
        <v/>
      </c>
    </row>
    <row r="83" spans="1:5">
      <c r="A83" s="76">
        <f>'Draw Request'!A105</f>
        <v>83</v>
      </c>
      <c r="B83" s="76" t="str">
        <f>IF('Draw Request'!B105=0,"",'Draw Request'!B105)</f>
        <v>Other</v>
      </c>
      <c r="C83" s="77" t="str">
        <f>IF('Draw Request'!C105=0,"",'Draw Request'!C105)</f>
        <v/>
      </c>
      <c r="D83" s="109">
        <f>'Draw Request'!H105</f>
        <v>0</v>
      </c>
      <c r="E83" s="109" t="str">
        <f>'Draw Request'!G105</f>
        <v/>
      </c>
    </row>
    <row r="84" spans="1:5">
      <c r="A84" s="76">
        <f>'Draw Request'!A106</f>
        <v>84</v>
      </c>
      <c r="B84" s="76" t="str">
        <f>IF('Draw Request'!B106=0,"",'Draw Request'!B106)</f>
        <v>Cleanup</v>
      </c>
      <c r="C84" s="77" t="str">
        <f>IF('Draw Request'!C106=0,"",'Draw Request'!C106)</f>
        <v/>
      </c>
      <c r="D84" s="109">
        <f>'Draw Request'!H106</f>
        <v>0</v>
      </c>
      <c r="E84" s="109" t="str">
        <f>'Draw Request'!G106</f>
        <v/>
      </c>
    </row>
    <row r="85" spans="1:5">
      <c r="A85" s="76">
        <f>'Draw Request'!A107</f>
        <v>85</v>
      </c>
      <c r="B85" s="76" t="str">
        <f>IF('Draw Request'!B107=0,"",'Draw Request'!B107)</f>
        <v>Contingency</v>
      </c>
      <c r="C85" s="77" t="str">
        <f>IF('Draw Request'!C107=0,"",'Draw Request'!C107)</f>
        <v/>
      </c>
      <c r="D85" s="109">
        <f>'Draw Request'!H107</f>
        <v>0</v>
      </c>
      <c r="E85" s="109" t="str">
        <f>'Draw Request'!G107</f>
        <v/>
      </c>
    </row>
    <row r="86" spans="1:5">
      <c r="A86" s="76">
        <f>'Draw Request'!A108</f>
        <v>86</v>
      </c>
      <c r="B86" s="76" t="str">
        <f>IF('Draw Request'!B108=0,"",'Draw Request'!B108)</f>
        <v/>
      </c>
      <c r="C86" s="77" t="str">
        <f>IF('Draw Request'!C108=0,"",'Draw Request'!C108)</f>
        <v/>
      </c>
      <c r="D86" s="109">
        <f>'Draw Request'!H108</f>
        <v>0</v>
      </c>
      <c r="E86" s="109" t="str">
        <f>'Draw Request'!G108</f>
        <v/>
      </c>
    </row>
    <row r="87" spans="1:5">
      <c r="A87" s="76">
        <f>'Draw Request'!A109</f>
        <v>87</v>
      </c>
      <c r="B87" s="76" t="str">
        <f>IF('Draw Request'!B109=0,"",'Draw Request'!B109)</f>
        <v/>
      </c>
      <c r="C87" s="77" t="str">
        <f>IF('Draw Request'!C109=0,"",'Draw Request'!C109)</f>
        <v/>
      </c>
      <c r="D87" s="109">
        <f>'Draw Request'!H109</f>
        <v>0</v>
      </c>
      <c r="E87" s="109" t="str">
        <f>'Draw Request'!G109</f>
        <v/>
      </c>
    </row>
    <row r="88" spans="1:5">
      <c r="A88" s="76">
        <f>'Draw Request'!A110</f>
        <v>88</v>
      </c>
      <c r="B88" s="76" t="str">
        <f>IF('Draw Request'!B110=0,"",'Draw Request'!B110)</f>
        <v/>
      </c>
      <c r="C88" s="77" t="str">
        <f>IF('Draw Request'!C110=0,"",'Draw Request'!C110)</f>
        <v/>
      </c>
      <c r="D88" s="109">
        <f>'Draw Request'!H110</f>
        <v>0</v>
      </c>
      <c r="E88" s="109" t="str">
        <f>'Draw Request'!G110</f>
        <v/>
      </c>
    </row>
    <row r="89" spans="1:5">
      <c r="A89" s="76">
        <f>'Draw Request'!A111</f>
        <v>89</v>
      </c>
      <c r="B89" s="76" t="str">
        <f>IF('Draw Request'!B111=0,"",'Draw Request'!B111)</f>
        <v/>
      </c>
      <c r="C89" s="77" t="str">
        <f>IF('Draw Request'!C111=0,"",'Draw Request'!C111)</f>
        <v/>
      </c>
      <c r="D89" s="109">
        <f>'Draw Request'!H111</f>
        <v>0</v>
      </c>
      <c r="E89" s="109" t="str">
        <f>'Draw Request'!G111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Draw Request</vt:lpstr>
      <vt:lpstr>Sheet1</vt:lpstr>
      <vt:lpstr>'Draw Request'!Print_Area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Brothers</dc:creator>
  <cp:lastModifiedBy>Microsoft Office User</cp:lastModifiedBy>
  <cp:lastPrinted>2018-12-12T20:38:08Z</cp:lastPrinted>
  <dcterms:created xsi:type="dcterms:W3CDTF">2013-10-28T23:58:07Z</dcterms:created>
  <dcterms:modified xsi:type="dcterms:W3CDTF">2019-06-03T15:59:34Z</dcterms:modified>
</cp:coreProperties>
</file>